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8"/>
  </bookViews>
  <sheets>
    <sheet name="ХВ1" sheetId="1" r:id="rId1"/>
    <sheet name="ХВ1.1." sheetId="2" r:id="rId2"/>
    <sheet name="ХВ1.2." sheetId="3" r:id="rId3"/>
    <sheet name="ХВ2" sheetId="4" r:id="rId4"/>
    <sheet name="ХВ3" sheetId="5" r:id="rId5"/>
    <sheet name="ХВ4 " sheetId="6" r:id="rId6"/>
    <sheet name="ХВ5" sheetId="7" r:id="rId7"/>
    <sheet name="ХВ6" sheetId="8" r:id="rId8"/>
    <sheet name="ХВ7" sheetId="9" r:id="rId9"/>
  </sheets>
  <definedNames/>
  <calcPr fullCalcOnLoad="1"/>
</workbook>
</file>

<file path=xl/sharedStrings.xml><?xml version="1.0" encoding="utf-8"?>
<sst xmlns="http://schemas.openxmlformats.org/spreadsheetml/2006/main" count="247" uniqueCount="171">
  <si>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</si>
  <si>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</si>
  <si>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</si>
  <si>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</si>
  <si>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</si>
  <si>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</si>
  <si>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</si>
  <si>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</si>
  <si>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Наименование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</si>
  <si>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</si>
  <si>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</si>
  <si>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Тариф на подключение организаций к системе холодного водоснабжения, руб/м3/час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</si>
  <si>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</si>
  <si>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</si>
  <si>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</si>
  <si>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</si>
  <si>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</si>
  <si>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</si>
  <si>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</si>
  <si>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</si>
  <si>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</si>
  <si>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</si>
  <si>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</si>
  <si>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</si>
  <si>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</si>
  <si>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</si>
  <si>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</si>
  <si>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</si>
  <si>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</si>
  <si>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</si>
  <si>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</si>
  <si>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</si>
  <si>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</si>
  <si>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</si>
  <si>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</si>
  <si>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</si>
  <si>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</si>
  <si>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</si>
  <si>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</si>
  <si>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</si>
  <si>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</si>
  <si>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</si>
  <si>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Период действия установленного тарифа</t>
  </si>
  <si>
    <r>
      <t>Атрибуты решения по принятому тарифу на подключение организаций к системе холодного водоснабжения</t>
    </r>
    <r>
      <rPr>
        <sz val="11"/>
        <color indexed="8"/>
        <rFont val="Calibri"/>
        <family val="2"/>
      </rPr>
      <t xml:space="preserve"> (наименование, дата, номер)</t>
    </r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</si>
  <si>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</si>
  <si>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</si>
  <si>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</si>
  <si>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</si>
  <si>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</si>
  <si>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</si>
  <si>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</si>
  <si>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</si>
  <si>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</si>
  <si>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</si>
  <si>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</si>
  <si>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</si>
  <si>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</si>
  <si>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</si>
  <si>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</si>
  <si>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</si>
  <si>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</si>
  <si>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</si>
  <si>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</si>
  <si>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</si>
  <si>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</si>
  <si>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</si>
  <si>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</si>
  <si>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</si>
  <si>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</si>
  <si>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</si>
  <si>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</si>
  <si>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</si>
  <si>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</si>
  <si>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</si>
  <si>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</si>
  <si>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</si>
  <si>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</si>
  <si>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</si>
  <si>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</si>
  <si>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</si>
  <si>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</si>
  <si>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</si>
  <si>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</si>
  <si>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</si>
  <si>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</si>
  <si>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</si>
  <si>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</si>
  <si>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</si>
  <si>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</si>
  <si>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</si>
  <si>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Значения показателей на текущий отчетный период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</si>
  <si>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</si>
  <si>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</si>
  <si>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</si>
  <si>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</si>
  <si>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</si>
  <si>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</si>
  <si>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</si>
  <si>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</si>
  <si>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</si>
  <si>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</si>
  <si>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</si>
  <si>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</si>
  <si>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</si>
  <si>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</si>
  <si>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</si>
  <si>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</si>
  <si>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</si>
  <si>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</si>
  <si>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</si>
  <si>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</si>
  <si>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</si>
  <si>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</si>
  <si>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</si>
  <si>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</si>
  <si>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</si>
  <si>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</si>
  <si>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</si>
  <si>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</si>
  <si>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</si>
  <si>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</si>
  <si>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</si>
  <si>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r>
  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________________год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</si>
  <si>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</si>
  <si>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</si>
  <si>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</si>
  <si>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</si>
  <si>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r>
  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</si>
  <si>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ежеквартально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</si>
  <si>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</si>
  <si>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</si>
  <si>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</si>
  <si>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  </r>
    <r>
      <rPr>
        <b/>
        <sz val="11"/>
        <color indexed="8"/>
        <rFont val="Calibri"/>
        <family val="2"/>
      </rPr>
      <t>¹</t>
    </r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</si>
  <si>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</si>
  <si>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indexed="8"/>
        <rFont val="Calibri"/>
        <family val="2"/>
      </rPr>
      <t xml:space="preserve">  (наименование, дата, номер)</t>
    </r>
  </si>
  <si>
    <t>Значения показателей на предыдущий отчетный период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</si>
  <si>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</si>
  <si>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</si>
  <si>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</si>
  <si>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</si>
  <si>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</si>
  <si>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</si>
  <si>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</si>
  <si>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</si>
  <si>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</si>
  <si>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t>Форма ХВ1. Информация о тарифах на товары и услуги и надбавках к тарифам в сфере холодного водоснабжения</t>
  </si>
  <si>
    <t>Форма ХВ 1.1.</t>
  </si>
  <si>
    <t>Форма ХВ 1.2.</t>
  </si>
  <si>
    <r>
      <t>Форма ХВ 1.1.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>¹¯²</t>
    </r>
  </si>
  <si>
    <t>2 - одновременно на сайте в сети Интернет публикуются сведения, указанные в пунктах а-г, з-т Формы ХВ 2 и пунктах б-д Формы ХВ 4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</si>
  <si>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ХВ 1.2. Информация о тарифах на подключение к системе холодного водоснабжения</t>
  </si>
  <si>
    <t>2 - одновременно на сайте в сети Интернет публикуются сведения, указанные в пунктах а-г, з-т Формы ХВ 2 и пунктах б-д Формы ХВ 4,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</si>
  <si>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Форма ХВ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</si>
  <si>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r>
      <t>д) Показатели эффективности реализации инвестиционной программы</t>
    </r>
    <r>
      <rPr>
        <b/>
        <sz val="12"/>
        <color indexed="8"/>
        <rFont val="Arial"/>
        <family val="0"/>
      </rPr>
      <t>*</t>
    </r>
  </si>
  <si>
    <r>
      <t>Наименование показателей</t>
    </r>
    <r>
      <rPr>
        <b/>
        <vertAlign val="superscript"/>
        <sz val="12"/>
        <rFont val="Arial"/>
        <family val="2"/>
      </rPr>
      <t>**</t>
    </r>
  </si>
  <si>
    <r>
      <t>Наименование мероприятия</t>
    </r>
    <r>
      <rPr>
        <b/>
        <vertAlign val="superscript"/>
        <sz val="12"/>
        <rFont val="Arial"/>
        <family val="0"/>
      </rPr>
      <t>***</t>
    </r>
  </si>
  <si>
    <t>4. Информация об инвестиционных программах и отчетах об их реализации¹¯²</t>
  </si>
  <si>
    <t>Перечисленные сведения предоставляются организацией в кажестве приложений к Форме ХВ 7 настоящего документа или указывается ссылка на их публикацию в сети Интернет</t>
  </si>
  <si>
    <r>
      <t xml:space="preserve">* 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10"/>
        <rFont val="Calibri"/>
        <family val="2"/>
      </rPr>
      <t xml:space="preserve">** </t>
    </r>
    <r>
      <rPr>
        <sz val="11"/>
        <color indexed="10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10"/>
        <rFont val="Calibri"/>
        <family val="2"/>
      </rPr>
      <t xml:space="preserve">*** </t>
    </r>
    <r>
      <rPr>
        <sz val="11"/>
        <color indexed="10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</si>
  <si>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г. Томск, ул. Говорова 1А</t>
  </si>
  <si>
    <t>Не установлен</t>
  </si>
  <si>
    <t>Нет</t>
  </si>
  <si>
    <t>Служба главного инженера</t>
  </si>
  <si>
    <t>8-3822-739511</t>
  </si>
  <si>
    <t>teplo1@sibmail.com</t>
  </si>
  <si>
    <t>нет</t>
  </si>
  <si>
    <t>01.01.2011 по 31.12.2011</t>
  </si>
  <si>
    <t>Департамент тарифного регулирования и государственного заказа Томской области</t>
  </si>
  <si>
    <t>приказ №52/271 от 23.11.2010</t>
  </si>
  <si>
    <t>ООО "ЭкоТон"</t>
  </si>
  <si>
    <t>поставка холодной воды, оказание услуг в сфере холодного водоснабжения - подъем воды,транспортировка воды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</si>
</sst>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30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i/>
      <sz val="9"/>
      <name val="Tahoma"/>
      <family val="2"/>
    </font>
    <font>
      <sz val="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0"/>
    </font>
    <font>
      <b/>
      <vertAlign val="superscript"/>
      <sz val="12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vertAlign val="superscript"/>
      <sz val="11"/>
      <color indexed="10"/>
      <name val="Calibri"/>
      <family val="2"/>
    </font>
    <font>
      <u val="single"/>
      <sz val="11"/>
      <color indexed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5" fillId="11" borderId="10" xfId="0" applyFont="1" applyFill="1" applyBorder="1" applyAlignment="1">
      <alignment vertical="top"/>
    </xf>
    <xf numFmtId="0" fontId="0" fillId="2" borderId="11" xfId="0" applyFill="1" applyBorder="1" applyAlignment="1">
      <alignment vertical="top" wrapText="1"/>
    </xf>
    <xf numFmtId="0" fontId="5" fillId="10" borderId="11" xfId="0" applyFont="1" applyFill="1" applyBorder="1" applyAlignment="1">
      <alignment horizontal="center" vertical="top"/>
    </xf>
    <xf numFmtId="0" fontId="0" fillId="0" borderId="0" xfId="0" applyAlignment="1">
      <alignment vertical="top" wrapText="1"/>
    </xf>
    <xf numFmtId="0" fontId="0" fillId="2" borderId="12" xfId="0" applyFill="1" applyBorder="1" applyAlignment="1">
      <alignment vertical="top" wrapText="1"/>
    </xf>
    <xf numFmtId="0" fontId="0" fillId="2" borderId="13" xfId="0" applyFill="1" applyBorder="1" applyAlignment="1">
      <alignment horizontal="left" vertical="top" wrapText="1" indent="3"/>
    </xf>
    <xf numFmtId="0" fontId="0" fillId="2" borderId="13" xfId="0" applyFill="1" applyBorder="1" applyAlignment="1">
      <alignment horizontal="left" vertical="top" wrapText="1" indent="6"/>
    </xf>
    <xf numFmtId="0" fontId="0" fillId="2" borderId="14" xfId="0" applyFill="1" applyBorder="1" applyAlignment="1">
      <alignment horizontal="left" vertical="top" wrapText="1" indent="3"/>
    </xf>
    <xf numFmtId="0" fontId="0" fillId="2" borderId="15" xfId="0" applyFill="1" applyBorder="1" applyAlignment="1">
      <alignment vertical="top" wrapText="1"/>
    </xf>
    <xf numFmtId="0" fontId="0" fillId="2" borderId="16" xfId="0" applyFill="1" applyBorder="1" applyAlignment="1">
      <alignment horizontal="left" vertical="top" wrapText="1" indent="3"/>
    </xf>
    <xf numFmtId="0" fontId="0" fillId="2" borderId="16" xfId="0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 wrapText="1" indent="3"/>
    </xf>
    <xf numFmtId="0" fontId="0" fillId="2" borderId="17" xfId="0" applyFill="1" applyBorder="1" applyAlignment="1">
      <alignment horizontal="left" vertical="top" wrapText="1" indent="7"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wrapText="1" indent="6"/>
    </xf>
    <xf numFmtId="0" fontId="0" fillId="0" borderId="18" xfId="0" applyFill="1" applyBorder="1" applyAlignment="1">
      <alignment horizontal="left" vertical="top" wrapText="1" indent="6"/>
    </xf>
    <xf numFmtId="0" fontId="0" fillId="0" borderId="10" xfId="0" applyFill="1" applyBorder="1" applyAlignment="1">
      <alignment horizontal="left" vertical="top" indent="2"/>
    </xf>
    <xf numFmtId="0" fontId="0" fillId="0" borderId="10" xfId="0" applyFill="1" applyBorder="1" applyAlignment="1">
      <alignment vertical="center" wrapText="1"/>
    </xf>
    <xf numFmtId="0" fontId="5" fillId="0" borderId="1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2" fillId="0" borderId="18" xfId="53" applyFont="1" applyFill="1" applyBorder="1" applyAlignment="1" applyProtection="1">
      <alignment horizontal="left" wrapText="1"/>
      <protection/>
    </xf>
    <xf numFmtId="2" fontId="3" fillId="0" borderId="25" xfId="53" applyNumberFormat="1" applyFont="1" applyFill="1" applyBorder="1" applyAlignment="1" applyProtection="1">
      <alignment horizontal="center"/>
      <protection/>
    </xf>
    <xf numFmtId="2" fontId="3" fillId="0" borderId="26" xfId="53" applyNumberFormat="1" applyFont="1" applyFill="1" applyBorder="1" applyAlignment="1" applyProtection="1">
      <alignment horizontal="center"/>
      <protection/>
    </xf>
    <xf numFmtId="2" fontId="3" fillId="0" borderId="27" xfId="53" applyNumberFormat="1" applyFont="1" applyFill="1" applyBorder="1" applyAlignment="1" applyProtection="1">
      <alignment horizontal="center"/>
      <protection/>
    </xf>
    <xf numFmtId="0" fontId="2" fillId="0" borderId="28" xfId="53" applyFont="1" applyFill="1" applyBorder="1" applyAlignment="1" applyProtection="1">
      <alignment horizontal="left" wrapText="1"/>
      <protection/>
    </xf>
    <xf numFmtId="4" fontId="3" fillId="0" borderId="29" xfId="53" applyNumberFormat="1" applyFont="1" applyFill="1" applyBorder="1" applyAlignment="1" applyProtection="1">
      <alignment horizontal="center" wrapText="1"/>
      <protection/>
    </xf>
    <xf numFmtId="4" fontId="3" fillId="0" borderId="10" xfId="53" applyNumberFormat="1" applyFont="1" applyFill="1" applyBorder="1" applyAlignment="1" applyProtection="1">
      <alignment horizontal="center" wrapText="1"/>
      <protection/>
    </xf>
    <xf numFmtId="0" fontId="0" fillId="0" borderId="30" xfId="0" applyFill="1" applyBorder="1" applyAlignment="1">
      <alignment horizontal="center"/>
    </xf>
    <xf numFmtId="3" fontId="3" fillId="0" borderId="10" xfId="53" applyNumberFormat="1" applyFont="1" applyFill="1" applyBorder="1" applyAlignment="1" applyProtection="1">
      <alignment horizontal="center" wrapText="1"/>
      <protection locked="0"/>
    </xf>
    <xf numFmtId="0" fontId="2" fillId="0" borderId="18" xfId="53" applyFont="1" applyFill="1" applyBorder="1" applyAlignment="1" applyProtection="1">
      <alignment wrapText="1"/>
      <protection/>
    </xf>
    <xf numFmtId="3" fontId="3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54" applyFont="1" applyFill="1" applyBorder="1" applyAlignment="1" applyProtection="1">
      <alignment horizontal="left" wrapText="1"/>
      <protection/>
    </xf>
    <xf numFmtId="2" fontId="3" fillId="0" borderId="10" xfId="53" applyNumberFormat="1" applyFont="1" applyFill="1" applyBorder="1" applyAlignment="1" applyProtection="1">
      <alignment horizontal="center" wrapText="1"/>
      <protection/>
    </xf>
    <xf numFmtId="10" fontId="3" fillId="0" borderId="10" xfId="53" applyNumberFormat="1" applyFont="1" applyFill="1" applyBorder="1" applyAlignment="1" applyProtection="1">
      <alignment horizontal="center" wrapText="1"/>
      <protection/>
    </xf>
    <xf numFmtId="0" fontId="2" fillId="0" borderId="31" xfId="53" applyFont="1" applyFill="1" applyBorder="1" applyAlignment="1" applyProtection="1">
      <alignment horizontal="left" wrapText="1"/>
      <protection/>
    </xf>
    <xf numFmtId="4" fontId="3" fillId="0" borderId="10" xfId="53" applyNumberFormat="1" applyFont="1" applyFill="1" applyBorder="1" applyAlignment="1" applyProtection="1">
      <alignment horizontal="center" wrapText="1"/>
      <protection locked="0"/>
    </xf>
    <xf numFmtId="0" fontId="3" fillId="0" borderId="18" xfId="53" applyFont="1" applyFill="1" applyBorder="1" applyAlignment="1" applyProtection="1">
      <alignment wrapText="1"/>
      <protection/>
    </xf>
    <xf numFmtId="3" fontId="3" fillId="0" borderId="10" xfId="53" applyNumberFormat="1" applyFont="1" applyFill="1" applyBorder="1" applyAlignment="1" applyProtection="1">
      <alignment vertical="center" wrapText="1"/>
      <protection/>
    </xf>
    <xf numFmtId="3" fontId="3" fillId="0" borderId="30" xfId="53" applyNumberFormat="1" applyFont="1" applyFill="1" applyBorder="1" applyAlignment="1" applyProtection="1">
      <alignment vertical="center" wrapText="1"/>
      <protection/>
    </xf>
    <xf numFmtId="3" fontId="3" fillId="0" borderId="29" xfId="53" applyNumberFormat="1" applyFont="1" applyFill="1" applyBorder="1" applyAlignment="1" applyProtection="1">
      <alignment horizontal="center" wrapText="1"/>
      <protection locked="0"/>
    </xf>
    <xf numFmtId="3" fontId="3" fillId="0" borderId="30" xfId="53" applyNumberFormat="1" applyFont="1" applyFill="1" applyBorder="1" applyAlignment="1" applyProtection="1">
      <alignment horizontal="center" wrapText="1"/>
      <protection locked="0"/>
    </xf>
    <xf numFmtId="0" fontId="6" fillId="0" borderId="31" xfId="53" applyFont="1" applyFill="1" applyBorder="1" applyAlignment="1" applyProtection="1">
      <alignment horizontal="left" wrapText="1"/>
      <protection/>
    </xf>
    <xf numFmtId="3" fontId="3" fillId="0" borderId="32" xfId="53" applyNumberFormat="1" applyFont="1" applyFill="1" applyBorder="1" applyAlignment="1" applyProtection="1">
      <alignment horizontal="center" wrapText="1"/>
      <protection locked="0"/>
    </xf>
    <xf numFmtId="3" fontId="3" fillId="0" borderId="33" xfId="53" applyNumberFormat="1" applyFont="1" applyFill="1" applyBorder="1" applyAlignment="1" applyProtection="1">
      <alignment horizontal="center" wrapText="1"/>
      <protection locked="0"/>
    </xf>
    <xf numFmtId="3" fontId="3" fillId="0" borderId="34" xfId="53" applyNumberFormat="1" applyFont="1" applyFill="1" applyBorder="1" applyAlignment="1" applyProtection="1">
      <alignment horizontal="center" wrapText="1"/>
      <protection locked="0"/>
    </xf>
    <xf numFmtId="0" fontId="0" fillId="0" borderId="20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18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2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25" xfId="0" applyFont="1" applyFill="1" applyBorder="1" applyAlignment="1">
      <alignment vertical="top"/>
    </xf>
    <xf numFmtId="0" fontId="5" fillId="0" borderId="27" xfId="0" applyFont="1" applyFill="1" applyBorder="1" applyAlignment="1">
      <alignment/>
    </xf>
    <xf numFmtId="0" fontId="5" fillId="0" borderId="29" xfId="0" applyFont="1" applyFill="1" applyBorder="1" applyAlignment="1">
      <alignment vertical="top"/>
    </xf>
    <xf numFmtId="0" fontId="0" fillId="0" borderId="30" xfId="0" applyFill="1" applyBorder="1" applyAlignment="1">
      <alignment/>
    </xf>
    <xf numFmtId="0" fontId="5" fillId="0" borderId="39" xfId="0" applyFont="1" applyFill="1" applyBorder="1" applyAlignment="1">
      <alignment vertical="top" wrapText="1"/>
    </xf>
    <xf numFmtId="0" fontId="0" fillId="0" borderId="40" xfId="0" applyFill="1" applyBorder="1" applyAlignment="1">
      <alignment/>
    </xf>
    <xf numFmtId="0" fontId="5" fillId="0" borderId="29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vertical="top" wrapText="1"/>
    </xf>
    <xf numFmtId="0" fontId="5" fillId="0" borderId="41" xfId="0" applyFont="1" applyFill="1" applyBorder="1" applyAlignment="1">
      <alignment vertical="top"/>
    </xf>
    <xf numFmtId="0" fontId="0" fillId="0" borderId="42" xfId="0" applyFill="1" applyBorder="1" applyAlignment="1">
      <alignment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0" fillId="0" borderId="45" xfId="0" applyFill="1" applyBorder="1" applyAlignment="1">
      <alignment vertical="top" wrapText="1"/>
    </xf>
    <xf numFmtId="0" fontId="0" fillId="0" borderId="46" xfId="0" applyFill="1" applyBorder="1" applyAlignment="1">
      <alignment vertical="top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4" fontId="0" fillId="23" borderId="11" xfId="0" applyNumberFormat="1" applyFill="1" applyBorder="1" applyAlignment="1">
      <alignment/>
    </xf>
    <xf numFmtId="4" fontId="0" fillId="23" borderId="13" xfId="0" applyNumberFormat="1" applyFill="1" applyBorder="1" applyAlignment="1">
      <alignment/>
    </xf>
    <xf numFmtId="4" fontId="0" fillId="11" borderId="10" xfId="0" applyNumberFormat="1" applyFill="1" applyBorder="1" applyAlignment="1">
      <alignment horizontal="center"/>
    </xf>
    <xf numFmtId="4" fontId="0" fillId="0" borderId="0" xfId="0" applyNumberFormat="1" applyAlignment="1">
      <alignment/>
    </xf>
    <xf numFmtId="0" fontId="5" fillId="0" borderId="10" xfId="0" applyFont="1" applyFill="1" applyBorder="1" applyAlignment="1">
      <alignment horizontal="left" vertical="top"/>
    </xf>
    <xf numFmtId="4" fontId="5" fillId="10" borderId="11" xfId="0" applyNumberFormat="1" applyFont="1" applyFill="1" applyBorder="1" applyAlignment="1">
      <alignment horizontal="center" vertical="center"/>
    </xf>
    <xf numFmtId="4" fontId="0" fillId="23" borderId="12" xfId="0" applyNumberFormat="1" applyFill="1" applyBorder="1" applyAlignment="1">
      <alignment/>
    </xf>
    <xf numFmtId="4" fontId="0" fillId="23" borderId="14" xfId="0" applyNumberFormat="1" applyFill="1" applyBorder="1" applyAlignment="1">
      <alignment/>
    </xf>
    <xf numFmtId="4" fontId="0" fillId="23" borderId="47" xfId="0" applyNumberFormat="1" applyFill="1" applyBorder="1" applyAlignment="1">
      <alignment/>
    </xf>
    <xf numFmtId="4" fontId="0" fillId="23" borderId="48" xfId="0" applyNumberFormat="1" applyFill="1" applyBorder="1" applyAlignment="1">
      <alignment/>
    </xf>
    <xf numFmtId="0" fontId="5" fillId="0" borderId="29" xfId="0" applyFont="1" applyFill="1" applyBorder="1" applyAlignment="1">
      <alignment horizontal="left" vertical="top"/>
    </xf>
    <xf numFmtId="0" fontId="4" fillId="0" borderId="4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5" fillId="0" borderId="39" xfId="0" applyFont="1" applyFill="1" applyBorder="1" applyAlignment="1">
      <alignment horizontal="left" vertical="top" wrapText="1"/>
    </xf>
    <xf numFmtId="0" fontId="5" fillId="0" borderId="50" xfId="0" applyFont="1" applyFill="1" applyBorder="1" applyAlignment="1">
      <alignment horizontal="left" vertical="top" wrapText="1"/>
    </xf>
    <xf numFmtId="0" fontId="0" fillId="0" borderId="51" xfId="0" applyFill="1" applyBorder="1" applyAlignment="1">
      <alignment horizontal="center" wrapText="1"/>
    </xf>
    <xf numFmtId="0" fontId="0" fillId="0" borderId="52" xfId="0" applyFill="1" applyBorder="1" applyAlignment="1">
      <alignment horizontal="center" wrapText="1"/>
    </xf>
    <xf numFmtId="0" fontId="2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top"/>
    </xf>
    <xf numFmtId="0" fontId="5" fillId="0" borderId="26" xfId="0" applyFont="1" applyFill="1" applyBorder="1" applyAlignment="1">
      <alignment horizontal="left" vertical="top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5" fillId="0" borderId="32" xfId="0" applyFont="1" applyFill="1" applyBorder="1" applyAlignment="1">
      <alignment horizontal="left" vertical="top"/>
    </xf>
    <xf numFmtId="0" fontId="5" fillId="0" borderId="33" xfId="0" applyFont="1" applyFill="1" applyBorder="1" applyAlignment="1">
      <alignment horizontal="left" vertical="top"/>
    </xf>
    <xf numFmtId="0" fontId="0" fillId="0" borderId="48" xfId="0" applyFill="1" applyBorder="1" applyAlignment="1">
      <alignment horizontal="left" vertical="top"/>
    </xf>
    <xf numFmtId="0" fontId="0" fillId="0" borderId="48" xfId="0" applyFill="1" applyBorder="1" applyAlignment="1">
      <alignment horizontal="center"/>
    </xf>
    <xf numFmtId="0" fontId="0" fillId="0" borderId="53" xfId="0" applyFill="1" applyBorder="1" applyAlignment="1">
      <alignment horizontal="center" wrapText="1"/>
    </xf>
    <xf numFmtId="0" fontId="0" fillId="0" borderId="54" xfId="0" applyFill="1" applyBorder="1" applyAlignment="1">
      <alignment horizontal="center" wrapText="1"/>
    </xf>
    <xf numFmtId="0" fontId="5" fillId="0" borderId="29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1" fillId="0" borderId="0" xfId="0" applyFont="1" applyFill="1" applyAlignment="1">
      <alignment horizontal="left" vertical="top" wrapText="1"/>
    </xf>
    <xf numFmtId="0" fontId="5" fillId="0" borderId="55" xfId="0" applyFont="1" applyFill="1" applyBorder="1" applyAlignment="1">
      <alignment horizontal="left" vertical="center"/>
    </xf>
    <xf numFmtId="0" fontId="5" fillId="0" borderId="56" xfId="0" applyFont="1" applyFill="1" applyBorder="1" applyAlignment="1">
      <alignment horizontal="left" vertical="center"/>
    </xf>
    <xf numFmtId="0" fontId="0" fillId="0" borderId="57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4" fillId="0" borderId="61" xfId="0" applyFont="1" applyFill="1" applyBorder="1" applyAlignment="1">
      <alignment horizontal="left"/>
    </xf>
    <xf numFmtId="0" fontId="2" fillId="0" borderId="19" xfId="53" applyFont="1" applyFill="1" applyBorder="1" applyAlignment="1" applyProtection="1">
      <alignment horizontal="center" vertical="center" wrapText="1"/>
      <protection/>
    </xf>
    <xf numFmtId="0" fontId="2" fillId="0" borderId="55" xfId="53" applyFont="1" applyFill="1" applyBorder="1" applyAlignment="1" applyProtection="1">
      <alignment horizontal="center" vertical="center" wrapText="1"/>
      <protection/>
    </xf>
    <xf numFmtId="0" fontId="2" fillId="0" borderId="56" xfId="53" applyFont="1" applyFill="1" applyBorder="1" applyAlignment="1" applyProtection="1">
      <alignment horizontal="center" vertical="center" wrapText="1"/>
      <protection/>
    </xf>
    <xf numFmtId="0" fontId="26" fillId="0" borderId="62" xfId="0" applyFont="1" applyFill="1" applyBorder="1" applyAlignment="1">
      <alignment horizontal="center" vertical="center"/>
    </xf>
    <xf numFmtId="0" fontId="27" fillId="0" borderId="62" xfId="0" applyFont="1" applyFill="1" applyBorder="1" applyAlignment="1">
      <alignment horizontal="center" vertical="center"/>
    </xf>
    <xf numFmtId="0" fontId="2" fillId="0" borderId="58" xfId="53" applyFont="1" applyFill="1" applyBorder="1" applyAlignment="1" applyProtection="1">
      <alignment horizontal="center" vertical="center" wrapText="1"/>
      <protection/>
    </xf>
    <xf numFmtId="0" fontId="2" fillId="0" borderId="60" xfId="53" applyFont="1" applyFill="1" applyBorder="1" applyAlignment="1" applyProtection="1">
      <alignment horizontal="center" vertical="center" wrapText="1"/>
      <protection/>
    </xf>
    <xf numFmtId="0" fontId="2" fillId="0" borderId="63" xfId="53" applyFont="1" applyFill="1" applyBorder="1" applyAlignment="1" applyProtection="1">
      <alignment horizontal="center" vertical="center" wrapText="1"/>
      <protection/>
    </xf>
    <xf numFmtId="0" fontId="2" fillId="0" borderId="64" xfId="53" applyFont="1" applyFill="1" applyBorder="1" applyAlignment="1" applyProtection="1">
      <alignment horizontal="center" vertical="center" wrapText="1"/>
      <protection/>
    </xf>
    <xf numFmtId="0" fontId="5" fillId="0" borderId="62" xfId="0" applyFont="1" applyBorder="1" applyAlignment="1">
      <alignment horizontal="center"/>
    </xf>
    <xf numFmtId="0" fontId="0" fillId="0" borderId="20" xfId="0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2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0" fillId="0" borderId="35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0" fillId="0" borderId="68" xfId="0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0" fontId="29" fillId="0" borderId="10" xfId="42" applyFill="1" applyBorder="1" applyAlignment="1">
      <alignment horizontal="center"/>
    </xf>
    <xf numFmtId="0" fontId="0" fillId="0" borderId="35" xfId="0" applyFill="1" applyBorder="1" applyAlignment="1">
      <alignment horizontal="left" vertical="center"/>
    </xf>
    <xf numFmtId="0" fontId="0" fillId="0" borderId="67" xfId="0" applyFill="1" applyBorder="1" applyAlignment="1">
      <alignment horizontal="left" vertical="center"/>
    </xf>
    <xf numFmtId="0" fontId="0" fillId="0" borderId="68" xfId="0" applyFill="1" applyBorder="1" applyAlignment="1">
      <alignment horizontal="left" vertical="center"/>
    </xf>
    <xf numFmtId="0" fontId="0" fillId="0" borderId="35" xfId="0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0" fillId="0" borderId="71" xfId="0" applyFill="1" applyBorder="1" applyAlignment="1">
      <alignment horizontal="center" vertical="center" wrapText="1"/>
    </xf>
    <xf numFmtId="0" fontId="0" fillId="0" borderId="69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70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wrapText="1"/>
    </xf>
    <xf numFmtId="0" fontId="0" fillId="0" borderId="62" xfId="0" applyFill="1" applyBorder="1" applyAlignment="1">
      <alignment horizontal="left" wrapText="1"/>
    </xf>
    <xf numFmtId="0" fontId="0" fillId="0" borderId="71" xfId="0" applyFill="1" applyBorder="1" applyAlignment="1">
      <alignment horizontal="left" wrapText="1"/>
    </xf>
    <xf numFmtId="4" fontId="0" fillId="23" borderId="11" xfId="0" applyNumberFormat="1" applyFill="1" applyBorder="1" applyAlignment="1">
      <alignment horizontal="center" wrapText="1"/>
    </xf>
    <xf numFmtId="3" fontId="0" fillId="11" borderId="10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teplo1@sibmail.com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0"/>
  <sheetViews>
    <sheetView zoomScalePageLayoutView="0" workbookViewId="0" topLeftCell="A1">
      <selection activeCell="C15" sqref="C15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4" spans="2:3" ht="40.5" customHeight="1">
      <c r="B4" s="102" t="s">
        <v>145</v>
      </c>
      <c r="C4" s="101"/>
    </row>
    <row r="5" spans="2:3" ht="27" customHeight="1">
      <c r="B5" s="86" t="s">
        <v>0</v>
      </c>
      <c r="C5" s="87" t="s">
        <v>146</v>
      </c>
    </row>
    <row r="6" spans="2:3" ht="30">
      <c r="B6" s="22" t="s">
        <v>4</v>
      </c>
      <c r="C6" s="87" t="s">
        <v>146</v>
      </c>
    </row>
    <row r="7" spans="2:3" ht="30">
      <c r="B7" s="22" t="s">
        <v>1</v>
      </c>
      <c r="C7" s="87" t="s">
        <v>146</v>
      </c>
    </row>
    <row r="8" spans="2:3" ht="48" customHeight="1">
      <c r="B8" s="22" t="s">
        <v>2</v>
      </c>
      <c r="C8" s="87" t="s">
        <v>147</v>
      </c>
    </row>
    <row r="9" spans="2:3" ht="42.75" customHeight="1">
      <c r="B9" s="22" t="s">
        <v>3</v>
      </c>
      <c r="C9" s="87" t="s">
        <v>147</v>
      </c>
    </row>
    <row r="10" spans="2:3" ht="15">
      <c r="B10" s="19"/>
      <c r="C10" s="19"/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zoomScalePageLayoutView="0" workbookViewId="0" topLeftCell="A1">
      <selection activeCell="D5" sqref="D5:E5"/>
    </sheetView>
  </sheetViews>
  <sheetFormatPr defaultColWidth="9.140625" defaultRowHeight="15"/>
  <cols>
    <col min="2" max="2" width="9.140625" style="1" customWidth="1"/>
    <col min="3" max="3" width="30.140625" style="1" customWidth="1"/>
    <col min="5" max="5" width="46.8515625" style="0" customWidth="1"/>
  </cols>
  <sheetData>
    <row r="1" spans="1:5" ht="47.25" customHeight="1" thickBot="1">
      <c r="A1" s="2"/>
      <c r="B1" s="110" t="s">
        <v>148</v>
      </c>
      <c r="C1" s="110"/>
      <c r="D1" s="110"/>
      <c r="E1" s="110"/>
    </row>
    <row r="2" spans="2:5" ht="15">
      <c r="B2" s="111" t="s">
        <v>37</v>
      </c>
      <c r="C2" s="112"/>
      <c r="D2" s="113" t="s">
        <v>169</v>
      </c>
      <c r="E2" s="114"/>
    </row>
    <row r="3" spans="2:5" ht="15">
      <c r="B3" s="100" t="s">
        <v>38</v>
      </c>
      <c r="C3" s="94"/>
      <c r="D3" s="103">
        <f>'ХВ1.2.'!B5</f>
        <v>7014032523</v>
      </c>
      <c r="E3" s="104"/>
    </row>
    <row r="4" spans="2:5" ht="15">
      <c r="B4" s="100" t="s">
        <v>39</v>
      </c>
      <c r="C4" s="94"/>
      <c r="D4" s="103">
        <f>'ХВ1.2.'!B6</f>
        <v>701401001</v>
      </c>
      <c r="E4" s="104"/>
    </row>
    <row r="5" spans="2:5" ht="15.75" thickBot="1">
      <c r="B5" s="100" t="s">
        <v>40</v>
      </c>
      <c r="C5" s="94"/>
      <c r="D5" s="103" t="s">
        <v>159</v>
      </c>
      <c r="E5" s="104"/>
    </row>
    <row r="6" spans="2:5" ht="45" customHeight="1" thickTop="1">
      <c r="B6" s="105" t="s">
        <v>41</v>
      </c>
      <c r="C6" s="106"/>
      <c r="D6" s="107" t="s">
        <v>168</v>
      </c>
      <c r="E6" s="108"/>
    </row>
    <row r="7" spans="2:5" ht="32.25" customHeight="1">
      <c r="B7" s="121" t="s">
        <v>5</v>
      </c>
      <c r="C7" s="122"/>
      <c r="D7" s="119" t="s">
        <v>167</v>
      </c>
      <c r="E7" s="120"/>
    </row>
    <row r="8" spans="2:5" ht="15">
      <c r="B8" s="100" t="s">
        <v>6</v>
      </c>
      <c r="C8" s="94"/>
      <c r="D8" s="103" t="s">
        <v>166</v>
      </c>
      <c r="E8" s="104"/>
    </row>
    <row r="9" spans="2:5" ht="15.75" thickBot="1">
      <c r="B9" s="115" t="s">
        <v>7</v>
      </c>
      <c r="C9" s="116"/>
      <c r="D9" s="123"/>
      <c r="E9" s="124"/>
    </row>
    <row r="10" spans="2:5" ht="22.5" customHeight="1" thickBot="1">
      <c r="B10" s="117" t="s">
        <v>0</v>
      </c>
      <c r="C10" s="117"/>
      <c r="D10" s="118">
        <v>53.16</v>
      </c>
      <c r="E10" s="118"/>
    </row>
    <row r="11" spans="2:5" ht="15.75" thickTop="1">
      <c r="B11" s="19"/>
      <c r="C11" s="19"/>
      <c r="D11" s="19"/>
      <c r="E11" s="19"/>
    </row>
    <row r="14" spans="2:5" ht="31.5" customHeight="1">
      <c r="B14" s="109" t="s">
        <v>91</v>
      </c>
      <c r="C14" s="109"/>
      <c r="D14" s="109"/>
      <c r="E14" s="109"/>
    </row>
    <row r="15" spans="2:5" ht="60" customHeight="1">
      <c r="B15" s="109" t="s">
        <v>149</v>
      </c>
      <c r="C15" s="109"/>
      <c r="D15" s="109"/>
      <c r="E15" s="109"/>
    </row>
  </sheetData>
  <sheetProtection/>
  <mergeCells count="21">
    <mergeCell ref="B10:C10"/>
    <mergeCell ref="D10:E10"/>
    <mergeCell ref="D7:E7"/>
    <mergeCell ref="B7:C7"/>
    <mergeCell ref="D8:E8"/>
    <mergeCell ref="D9:E9"/>
    <mergeCell ref="B8:C8"/>
    <mergeCell ref="B14:E14"/>
    <mergeCell ref="B15:E15"/>
    <mergeCell ref="B1:E1"/>
    <mergeCell ref="B2:C2"/>
    <mergeCell ref="D2:E2"/>
    <mergeCell ref="B3:C3"/>
    <mergeCell ref="D3:E3"/>
    <mergeCell ref="B4:C4"/>
    <mergeCell ref="D4:E4"/>
    <mergeCell ref="B9:C9"/>
    <mergeCell ref="B5:C5"/>
    <mergeCell ref="D5:E5"/>
    <mergeCell ref="B6:C6"/>
    <mergeCell ref="D6:E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51.57421875" style="2" customWidth="1"/>
    <col min="2" max="2" width="50.8515625" style="0" customWidth="1"/>
  </cols>
  <sheetData>
    <row r="2" spans="1:2" ht="40.5" customHeight="1">
      <c r="A2" s="110" t="s">
        <v>150</v>
      </c>
      <c r="B2" s="125"/>
    </row>
    <row r="3" spans="1:2" ht="15.75" thickBot="1">
      <c r="A3" s="71"/>
      <c r="B3" s="19"/>
    </row>
    <row r="4" spans="1:2" ht="15">
      <c r="A4" s="72" t="s">
        <v>37</v>
      </c>
      <c r="B4" s="89" t="str">
        <f>'ХВ1.1.'!D2</f>
        <v>ООО "ЭкоТон"</v>
      </c>
    </row>
    <row r="5" spans="1:2" ht="15">
      <c r="A5" s="74" t="s">
        <v>38</v>
      </c>
      <c r="B5" s="44">
        <v>7014032523</v>
      </c>
    </row>
    <row r="6" spans="1:2" ht="15">
      <c r="A6" s="74" t="s">
        <v>39</v>
      </c>
      <c r="B6" s="44">
        <v>701401001</v>
      </c>
    </row>
    <row r="7" spans="1:2" ht="15.75" thickBot="1">
      <c r="A7" s="74" t="s">
        <v>40</v>
      </c>
      <c r="B7" s="44" t="s">
        <v>159</v>
      </c>
    </row>
    <row r="8" spans="1:2" ht="60.75" thickTop="1">
      <c r="A8" s="76" t="s">
        <v>134</v>
      </c>
      <c r="B8" s="77" t="s">
        <v>160</v>
      </c>
    </row>
    <row r="9" spans="1:2" ht="30">
      <c r="A9" s="78" t="s">
        <v>5</v>
      </c>
      <c r="B9" s="75"/>
    </row>
    <row r="10" spans="1:2" ht="15">
      <c r="A10" s="79" t="s">
        <v>42</v>
      </c>
      <c r="B10" s="75"/>
    </row>
    <row r="11" spans="1:2" ht="15.75" thickBot="1">
      <c r="A11" s="80" t="s">
        <v>7</v>
      </c>
      <c r="B11" s="81"/>
    </row>
    <row r="12" spans="1:2" ht="16.5" thickBot="1" thickTop="1">
      <c r="A12" s="82" t="s">
        <v>8</v>
      </c>
      <c r="B12" s="83" t="s">
        <v>9</v>
      </c>
    </row>
    <row r="13" spans="1:2" ht="46.5" thickBot="1" thickTop="1">
      <c r="A13" s="84" t="s">
        <v>10</v>
      </c>
      <c r="B13" s="77" t="s">
        <v>160</v>
      </c>
    </row>
    <row r="14" spans="1:2" ht="15.75" thickBot="1">
      <c r="A14" s="19"/>
      <c r="B14" s="19"/>
    </row>
    <row r="15" spans="1:2" ht="15">
      <c r="A15" s="72" t="s">
        <v>37</v>
      </c>
      <c r="B15" s="73"/>
    </row>
    <row r="16" spans="1:2" ht="15">
      <c r="A16" s="74" t="s">
        <v>38</v>
      </c>
      <c r="B16" s="75"/>
    </row>
    <row r="17" spans="1:2" ht="15">
      <c r="A17" s="74" t="s">
        <v>39</v>
      </c>
      <c r="B17" s="75"/>
    </row>
    <row r="18" spans="1:2" ht="15.75" thickBot="1">
      <c r="A18" s="74" t="s">
        <v>40</v>
      </c>
      <c r="B18" s="75"/>
    </row>
    <row r="19" spans="1:2" ht="45.75" thickTop="1">
      <c r="A19" s="76" t="s">
        <v>43</v>
      </c>
      <c r="B19" s="77"/>
    </row>
    <row r="20" spans="1:2" ht="30">
      <c r="A20" s="78" t="s">
        <v>5</v>
      </c>
      <c r="B20" s="75"/>
    </row>
    <row r="21" spans="1:2" ht="15">
      <c r="A21" s="79" t="s">
        <v>42</v>
      </c>
      <c r="B21" s="75"/>
    </row>
    <row r="22" spans="1:2" ht="15.75" thickBot="1">
      <c r="A22" s="80" t="s">
        <v>7</v>
      </c>
      <c r="B22" s="81"/>
    </row>
    <row r="23" spans="1:2" ht="16.5" thickBot="1" thickTop="1">
      <c r="A23" s="82" t="s">
        <v>8</v>
      </c>
      <c r="B23" s="83" t="s">
        <v>9</v>
      </c>
    </row>
    <row r="24" spans="1:2" ht="31.5" thickBot="1" thickTop="1">
      <c r="A24" s="84" t="s">
        <v>11</v>
      </c>
      <c r="B24" s="85"/>
    </row>
    <row r="25" ht="15">
      <c r="A25"/>
    </row>
    <row r="26" spans="1:4" ht="48.75" customHeight="1">
      <c r="A26" s="109" t="s">
        <v>91</v>
      </c>
      <c r="B26" s="109"/>
      <c r="C26" s="6"/>
      <c r="D26" s="6"/>
    </row>
    <row r="27" spans="1:4" ht="62.25" customHeight="1">
      <c r="A27" s="109" t="s">
        <v>151</v>
      </c>
      <c r="B27" s="109"/>
      <c r="C27" s="6"/>
      <c r="D27" s="6"/>
    </row>
  </sheetData>
  <sheetProtection/>
  <mergeCells count="3">
    <mergeCell ref="A2:B2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47.00390625" style="1" customWidth="1"/>
    <col min="2" max="2" width="40.28125" style="93" customWidth="1"/>
  </cols>
  <sheetData>
    <row r="1" spans="1:2" ht="43.5" customHeight="1">
      <c r="A1" s="110" t="s">
        <v>152</v>
      </c>
      <c r="B1" s="126"/>
    </row>
    <row r="2" spans="1:2" ht="15">
      <c r="A2" s="3" t="s">
        <v>37</v>
      </c>
      <c r="B2" s="92" t="str">
        <f>'ХВ1.2.'!B4</f>
        <v>ООО "ЭкоТон"</v>
      </c>
    </row>
    <row r="3" spans="1:2" ht="15">
      <c r="A3" s="3" t="s">
        <v>38</v>
      </c>
      <c r="B3" s="92">
        <f>'ХВ1.2.'!B5</f>
        <v>7014032523</v>
      </c>
    </row>
    <row r="4" spans="1:2" ht="15">
      <c r="A4" s="3" t="s">
        <v>39</v>
      </c>
      <c r="B4" s="92">
        <f>'ХВ1.2.'!B6</f>
        <v>701401001</v>
      </c>
    </row>
    <row r="5" spans="1:2" ht="15">
      <c r="A5" s="3" t="s">
        <v>40</v>
      </c>
      <c r="B5" s="92" t="s">
        <v>159</v>
      </c>
    </row>
    <row r="6" spans="1:2" ht="15">
      <c r="A6" s="3" t="s">
        <v>44</v>
      </c>
      <c r="B6" s="193">
        <v>2011</v>
      </c>
    </row>
    <row r="7" ht="15.75" thickBot="1"/>
    <row r="8" spans="1:2" ht="16.5" thickBot="1" thickTop="1">
      <c r="A8" s="5" t="s">
        <v>12</v>
      </c>
      <c r="B8" s="95" t="s">
        <v>9</v>
      </c>
    </row>
    <row r="9" spans="1:2" ht="61.5" thickBot="1" thickTop="1">
      <c r="A9" s="4" t="s">
        <v>92</v>
      </c>
      <c r="B9" s="192" t="s">
        <v>170</v>
      </c>
    </row>
    <row r="10" spans="1:2" ht="21" customHeight="1" thickBot="1" thickTop="1">
      <c r="A10" s="4" t="s">
        <v>93</v>
      </c>
      <c r="B10" s="90">
        <v>1578.652</v>
      </c>
    </row>
    <row r="11" spans="1:2" ht="30.75" thickTop="1">
      <c r="A11" s="7" t="s">
        <v>94</v>
      </c>
      <c r="B11" s="96">
        <f>SUM(B12:B13,B16,B17,B18,B19,B21,B23:B24)-B12</f>
        <v>1553.02</v>
      </c>
    </row>
    <row r="12" spans="1:2" ht="48.75" customHeight="1">
      <c r="A12" s="8" t="s">
        <v>45</v>
      </c>
      <c r="B12" s="91">
        <v>14.526</v>
      </c>
    </row>
    <row r="13" spans="1:2" ht="60">
      <c r="A13" s="8" t="s">
        <v>46</v>
      </c>
      <c r="B13" s="91">
        <v>134.87</v>
      </c>
    </row>
    <row r="14" spans="1:2" ht="15">
      <c r="A14" s="9" t="s">
        <v>47</v>
      </c>
      <c r="B14" s="91">
        <f>B13/B15*1000</f>
        <v>2.8477618243243246</v>
      </c>
    </row>
    <row r="15" spans="1:2" ht="15">
      <c r="A15" s="9" t="s">
        <v>48</v>
      </c>
      <c r="B15" s="91">
        <v>47360</v>
      </c>
    </row>
    <row r="16" spans="1:2" ht="30">
      <c r="A16" s="8" t="s">
        <v>49</v>
      </c>
      <c r="B16" s="91">
        <v>1.834</v>
      </c>
    </row>
    <row r="17" spans="1:2" ht="45">
      <c r="A17" s="8" t="s">
        <v>50</v>
      </c>
      <c r="B17" s="91">
        <f>607.189+206.444+1.214</f>
        <v>814.847</v>
      </c>
    </row>
    <row r="18" spans="1:2" ht="60">
      <c r="A18" s="8" t="s">
        <v>51</v>
      </c>
      <c r="B18" s="91">
        <v>0</v>
      </c>
    </row>
    <row r="19" spans="1:2" ht="30">
      <c r="A19" s="8" t="s">
        <v>52</v>
      </c>
      <c r="B19" s="91">
        <v>320.476</v>
      </c>
    </row>
    <row r="20" spans="1:2" ht="30">
      <c r="A20" s="15" t="s">
        <v>53</v>
      </c>
      <c r="B20" s="91">
        <v>13.984</v>
      </c>
    </row>
    <row r="21" spans="1:2" ht="30">
      <c r="A21" s="8" t="s">
        <v>54</v>
      </c>
      <c r="B21" s="91">
        <v>268.639</v>
      </c>
    </row>
    <row r="22" spans="1:2" ht="30">
      <c r="A22" s="15" t="s">
        <v>55</v>
      </c>
      <c r="B22" s="91">
        <v>249.812</v>
      </c>
    </row>
    <row r="23" spans="1:2" ht="33" customHeight="1">
      <c r="A23" s="8" t="s">
        <v>56</v>
      </c>
      <c r="B23" s="91">
        <f>14.188-1.834</f>
        <v>12.354000000000001</v>
      </c>
    </row>
    <row r="24" spans="1:2" ht="63" customHeight="1" thickBot="1">
      <c r="A24" s="10" t="s">
        <v>118</v>
      </c>
      <c r="B24" s="97">
        <v>0</v>
      </c>
    </row>
    <row r="25" spans="1:2" ht="31.5" thickBot="1" thickTop="1">
      <c r="A25" s="4" t="s">
        <v>95</v>
      </c>
      <c r="B25" s="90">
        <f>B10-B11</f>
        <v>25.632000000000062</v>
      </c>
    </row>
    <row r="26" spans="1:2" ht="30.75" thickTop="1">
      <c r="A26" s="11" t="s">
        <v>96</v>
      </c>
      <c r="B26" s="96">
        <v>0</v>
      </c>
    </row>
    <row r="27" spans="1:2" ht="90.75" thickBot="1">
      <c r="A27" s="12" t="s">
        <v>35</v>
      </c>
      <c r="B27" s="97">
        <v>0</v>
      </c>
    </row>
    <row r="28" spans="1:2" ht="30.75" thickTop="1">
      <c r="A28" s="11" t="s">
        <v>97</v>
      </c>
      <c r="B28" s="96">
        <v>0</v>
      </c>
    </row>
    <row r="29" spans="1:2" ht="30.75" thickBot="1">
      <c r="A29" s="13" t="s">
        <v>13</v>
      </c>
      <c r="B29" s="97">
        <v>0</v>
      </c>
    </row>
    <row r="30" spans="1:2" ht="46.5" thickBot="1" thickTop="1">
      <c r="A30" s="4" t="s">
        <v>120</v>
      </c>
      <c r="B30" s="90"/>
    </row>
    <row r="31" spans="1:2" ht="16.5" thickBot="1" thickTop="1">
      <c r="A31" s="4" t="s">
        <v>98</v>
      </c>
      <c r="B31" s="90">
        <v>34.545</v>
      </c>
    </row>
    <row r="32" spans="1:2" ht="16.5" thickBot="1" thickTop="1">
      <c r="A32" s="4" t="s">
        <v>99</v>
      </c>
      <c r="B32" s="90">
        <v>0</v>
      </c>
    </row>
    <row r="33" spans="1:2" ht="31.5" thickBot="1" thickTop="1">
      <c r="A33" s="4" t="s">
        <v>100</v>
      </c>
      <c r="B33" s="98">
        <v>0</v>
      </c>
    </row>
    <row r="34" spans="1:2" ht="19.5" customHeight="1" thickTop="1">
      <c r="A34" s="11" t="s">
        <v>101</v>
      </c>
      <c r="B34" s="96">
        <v>31.09</v>
      </c>
    </row>
    <row r="35" spans="1:2" ht="15">
      <c r="A35" s="14" t="s">
        <v>14</v>
      </c>
      <c r="B35" s="91">
        <f>B34*0.45</f>
        <v>13.9905</v>
      </c>
    </row>
    <row r="36" spans="1:2" ht="30.75" thickBot="1">
      <c r="A36" s="12" t="s">
        <v>15</v>
      </c>
      <c r="B36" s="97">
        <f>B34*0.55</f>
        <v>17.099500000000003</v>
      </c>
    </row>
    <row r="37" spans="1:2" ht="16.5" thickBot="1" thickTop="1">
      <c r="A37" s="4" t="s">
        <v>102</v>
      </c>
      <c r="B37" s="99">
        <v>3.454</v>
      </c>
    </row>
    <row r="38" spans="1:2" ht="31.5" thickBot="1" thickTop="1">
      <c r="A38" s="4" t="s">
        <v>103</v>
      </c>
      <c r="B38" s="90">
        <v>2.27</v>
      </c>
    </row>
    <row r="39" spans="1:2" ht="16.5" thickBot="1" thickTop="1">
      <c r="A39" s="4" t="s">
        <v>104</v>
      </c>
      <c r="B39" s="90">
        <v>13</v>
      </c>
    </row>
    <row r="40" spans="1:2" ht="31.5" thickBot="1" thickTop="1">
      <c r="A40" s="4" t="s">
        <v>105</v>
      </c>
      <c r="B40" s="90">
        <v>13</v>
      </c>
    </row>
    <row r="41" spans="1:2" ht="31.5" thickBot="1" thickTop="1">
      <c r="A41" s="4" t="s">
        <v>106</v>
      </c>
      <c r="B41" s="90">
        <v>6.8</v>
      </c>
    </row>
    <row r="42" spans="1:2" ht="31.5" thickBot="1" thickTop="1">
      <c r="A42" s="4" t="s">
        <v>107</v>
      </c>
      <c r="B42" s="90"/>
    </row>
    <row r="43" spans="1:2" ht="31.5" thickBot="1" thickTop="1">
      <c r="A43" s="4" t="s">
        <v>108</v>
      </c>
      <c r="B43" s="90">
        <v>0.351</v>
      </c>
    </row>
    <row r="44" spans="1:2" ht="46.5" thickBot="1" thickTop="1">
      <c r="A44" s="4" t="s">
        <v>109</v>
      </c>
      <c r="B44" s="90">
        <v>0.44</v>
      </c>
    </row>
    <row r="45" ht="15.75" thickTop="1"/>
    <row r="46" spans="1:2" ht="51" customHeight="1">
      <c r="A46" s="127" t="s">
        <v>115</v>
      </c>
      <c r="B46" s="127"/>
    </row>
    <row r="47" spans="1:3" ht="46.5" customHeight="1">
      <c r="A47" s="127" t="s">
        <v>117</v>
      </c>
      <c r="B47" s="127"/>
      <c r="C47" t="s">
        <v>116</v>
      </c>
    </row>
    <row r="48" spans="1:2" ht="123" customHeight="1">
      <c r="A48" s="127" t="s">
        <v>119</v>
      </c>
      <c r="B48" s="127"/>
    </row>
    <row r="49" spans="1:2" ht="36" customHeight="1">
      <c r="A49" s="127" t="s">
        <v>121</v>
      </c>
      <c r="B49" s="127"/>
    </row>
    <row r="51" spans="1:2" ht="49.5" customHeight="1">
      <c r="A51" s="127"/>
      <c r="B51" s="127"/>
    </row>
  </sheetData>
  <sheetProtection/>
  <mergeCells count="6">
    <mergeCell ref="A1:B1"/>
    <mergeCell ref="A46:B46"/>
    <mergeCell ref="A51:B51"/>
    <mergeCell ref="A47:B47"/>
    <mergeCell ref="A48:B48"/>
    <mergeCell ref="A49:B49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zoomScalePageLayoutView="0" workbookViewId="0" topLeftCell="A1">
      <selection activeCell="B3" sqref="B3:B5"/>
    </sheetView>
  </sheetViews>
  <sheetFormatPr defaultColWidth="9.140625" defaultRowHeight="15"/>
  <cols>
    <col min="1" max="1" width="46.8515625" style="1" customWidth="1"/>
    <col min="2" max="2" width="53.57421875" style="0" customWidth="1"/>
  </cols>
  <sheetData>
    <row r="1" spans="1:2" ht="15">
      <c r="A1" s="128" t="s">
        <v>122</v>
      </c>
      <c r="B1" s="129"/>
    </row>
    <row r="2" spans="1:2" ht="56.25" customHeight="1">
      <c r="A2" s="129"/>
      <c r="B2" s="129"/>
    </row>
    <row r="3" spans="1:2" ht="15">
      <c r="A3" s="16" t="s">
        <v>37</v>
      </c>
      <c r="B3" s="194" t="str">
        <f>ХВ2!B2</f>
        <v>ООО "ЭкоТон"</v>
      </c>
    </row>
    <row r="4" spans="1:2" ht="15">
      <c r="A4" s="16" t="s">
        <v>38</v>
      </c>
      <c r="B4" s="194">
        <f>ХВ2!B3</f>
        <v>7014032523</v>
      </c>
    </row>
    <row r="5" spans="1:2" ht="15">
      <c r="A5" s="16" t="s">
        <v>39</v>
      </c>
      <c r="B5" s="194">
        <f>ХВ2!B4</f>
        <v>701401001</v>
      </c>
    </row>
    <row r="6" spans="1:2" ht="15">
      <c r="A6" s="16" t="s">
        <v>40</v>
      </c>
      <c r="B6" s="88" t="s">
        <v>159</v>
      </c>
    </row>
    <row r="7" spans="1:2" ht="15">
      <c r="A7" s="18"/>
      <c r="B7" s="19"/>
    </row>
    <row r="8" spans="1:2" ht="15">
      <c r="A8" s="20" t="s">
        <v>16</v>
      </c>
      <c r="B8" s="21" t="s">
        <v>9</v>
      </c>
    </row>
    <row r="9" spans="1:2" ht="30">
      <c r="A9" s="22" t="s">
        <v>17</v>
      </c>
      <c r="B9" s="17" t="s">
        <v>165</v>
      </c>
    </row>
    <row r="10" spans="1:2" ht="30">
      <c r="A10" s="22" t="s">
        <v>18</v>
      </c>
      <c r="B10" s="17" t="s">
        <v>165</v>
      </c>
    </row>
    <row r="11" spans="1:2" ht="30">
      <c r="A11" s="22" t="s">
        <v>19</v>
      </c>
      <c r="B11" s="17" t="s">
        <v>165</v>
      </c>
    </row>
    <row r="12" spans="1:2" ht="30">
      <c r="A12" s="22" t="s">
        <v>27</v>
      </c>
      <c r="B12" s="17">
        <v>5</v>
      </c>
    </row>
    <row r="13" spans="1:2" ht="15">
      <c r="A13" s="23" t="s">
        <v>20</v>
      </c>
      <c r="B13" s="17">
        <v>5</v>
      </c>
    </row>
    <row r="14" spans="1:2" ht="15">
      <c r="A14" s="23" t="s">
        <v>21</v>
      </c>
      <c r="B14" s="17">
        <v>5</v>
      </c>
    </row>
    <row r="15" spans="1:2" ht="15">
      <c r="A15" s="23" t="s">
        <v>22</v>
      </c>
      <c r="B15" s="17"/>
    </row>
    <row r="16" spans="1:2" ht="15">
      <c r="A16" s="24" t="s">
        <v>23</v>
      </c>
      <c r="B16" s="17"/>
    </row>
    <row r="17" spans="1:2" ht="15">
      <c r="A17" s="25" t="s">
        <v>24</v>
      </c>
      <c r="B17" s="17"/>
    </row>
    <row r="18" spans="1:2" ht="15">
      <c r="A18" s="26" t="s">
        <v>25</v>
      </c>
      <c r="B18" s="17">
        <v>5</v>
      </c>
    </row>
    <row r="19" spans="1:2" ht="15">
      <c r="A19" s="26" t="s">
        <v>26</v>
      </c>
      <c r="B19" s="17"/>
    </row>
    <row r="20" spans="1:2" ht="60">
      <c r="A20" s="27" t="s">
        <v>28</v>
      </c>
      <c r="B20" s="17">
        <v>5</v>
      </c>
    </row>
    <row r="21" spans="1:2" ht="15">
      <c r="A21" s="23" t="s">
        <v>20</v>
      </c>
      <c r="B21" s="17">
        <v>5</v>
      </c>
    </row>
    <row r="22" spans="1:2" ht="15">
      <c r="A22" s="23" t="s">
        <v>21</v>
      </c>
      <c r="B22" s="17">
        <v>5</v>
      </c>
    </row>
    <row r="23" spans="1:2" ht="15">
      <c r="A23" s="23" t="s">
        <v>23</v>
      </c>
      <c r="B23" s="17"/>
    </row>
    <row r="24" spans="1:2" ht="15">
      <c r="A24" s="23" t="s">
        <v>24</v>
      </c>
      <c r="B24" s="17"/>
    </row>
    <row r="25" spans="1:2" ht="15">
      <c r="A25" s="26" t="s">
        <v>25</v>
      </c>
      <c r="B25" s="17">
        <v>0</v>
      </c>
    </row>
    <row r="26" spans="1:2" ht="15">
      <c r="A26" s="26" t="s">
        <v>26</v>
      </c>
      <c r="B26" s="17"/>
    </row>
    <row r="27" spans="1:2" ht="15">
      <c r="A27" s="18"/>
      <c r="B27" s="19"/>
    </row>
    <row r="28" spans="1:2" ht="45" customHeight="1">
      <c r="A28" s="130" t="s">
        <v>123</v>
      </c>
      <c r="B28" s="130"/>
    </row>
  </sheetData>
  <sheetProtection/>
  <mergeCells count="2">
    <mergeCell ref="A1:B2"/>
    <mergeCell ref="A28:B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7"/>
  <sheetViews>
    <sheetView zoomScalePageLayoutView="0" workbookViewId="0" topLeftCell="A1">
      <selection activeCell="B11" sqref="B11:C11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  <col min="4" max="4" width="20.8515625" style="0" customWidth="1"/>
  </cols>
  <sheetData>
    <row r="1" ht="15.75" thickBot="1"/>
    <row r="2" spans="1:12" ht="15">
      <c r="A2" s="131" t="s">
        <v>37</v>
      </c>
      <c r="B2" s="133" t="str">
        <f>ХВ2!B2</f>
        <v>ООО "ЭкоТон"</v>
      </c>
      <c r="C2" s="134"/>
      <c r="D2" s="19"/>
      <c r="E2" s="19"/>
      <c r="F2" s="19"/>
      <c r="G2" s="19"/>
      <c r="H2" s="19"/>
      <c r="I2" s="19"/>
      <c r="J2" s="19"/>
      <c r="K2" s="19"/>
      <c r="L2" s="19"/>
    </row>
    <row r="3" spans="1:12" ht="15.75" thickBot="1">
      <c r="A3" s="132"/>
      <c r="B3" s="135"/>
      <c r="C3" s="136"/>
      <c r="D3" s="19"/>
      <c r="E3" s="19"/>
      <c r="F3" s="19"/>
      <c r="G3" s="19"/>
      <c r="H3" s="19"/>
      <c r="I3" s="19"/>
      <c r="J3" s="19"/>
      <c r="K3" s="19"/>
      <c r="L3" s="19"/>
    </row>
    <row r="4" spans="1:12" ht="15.75" thickBot="1">
      <c r="A4" s="28" t="s">
        <v>38</v>
      </c>
      <c r="B4" s="137">
        <f>ХВ2!B3</f>
        <v>7014032523</v>
      </c>
      <c r="C4" s="137"/>
      <c r="D4" s="19"/>
      <c r="E4" s="19"/>
      <c r="F4" s="19"/>
      <c r="G4" s="19"/>
      <c r="H4" s="19"/>
      <c r="I4" s="19"/>
      <c r="J4" s="19"/>
      <c r="K4" s="19"/>
      <c r="L4" s="19"/>
    </row>
    <row r="5" spans="1:12" ht="15.75" thickBot="1">
      <c r="A5" s="28" t="s">
        <v>39</v>
      </c>
      <c r="B5" s="137">
        <f>ХВ2!B4</f>
        <v>701401001</v>
      </c>
      <c r="C5" s="137"/>
      <c r="D5" s="19"/>
      <c r="E5" s="19"/>
      <c r="F5" s="19"/>
      <c r="G5" s="19"/>
      <c r="H5" s="19"/>
      <c r="I5" s="19"/>
      <c r="J5" s="19"/>
      <c r="K5" s="19"/>
      <c r="L5" s="19"/>
    </row>
    <row r="6" spans="1:12" ht="15.75" thickBot="1">
      <c r="A6" s="28" t="s">
        <v>40</v>
      </c>
      <c r="B6" s="137" t="str">
        <f>ХВ2!B5</f>
        <v>г. Томск, ул. Говорова 1А</v>
      </c>
      <c r="C6" s="137"/>
      <c r="D6" s="19"/>
      <c r="E6" s="19"/>
      <c r="F6" s="19"/>
      <c r="G6" s="19"/>
      <c r="H6" s="19"/>
      <c r="I6" s="19"/>
      <c r="J6" s="19"/>
      <c r="K6" s="19"/>
      <c r="L6" s="19"/>
    </row>
    <row r="7" spans="1:12" ht="1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ht="33.75" customHeight="1">
      <c r="A8" s="145" t="s">
        <v>156</v>
      </c>
      <c r="B8" s="146"/>
      <c r="C8" s="146"/>
      <c r="D8" s="19"/>
      <c r="E8" s="19"/>
      <c r="F8" s="19"/>
      <c r="G8" s="19"/>
      <c r="H8" s="19"/>
      <c r="I8" s="19"/>
      <c r="J8" s="19"/>
      <c r="K8" s="19"/>
      <c r="L8" s="19"/>
    </row>
    <row r="9" spans="1:12" ht="42.75" customHeight="1">
      <c r="A9" s="29" t="s">
        <v>110</v>
      </c>
      <c r="B9" s="138" t="s">
        <v>161</v>
      </c>
      <c r="C9" s="139"/>
      <c r="D9" s="19"/>
      <c r="E9" s="19"/>
      <c r="F9" s="19"/>
      <c r="G9" s="19"/>
      <c r="H9" s="19"/>
      <c r="I9" s="19"/>
      <c r="J9" s="19"/>
      <c r="K9" s="19"/>
      <c r="L9" s="19"/>
    </row>
    <row r="10" spans="1:12" ht="48" customHeight="1">
      <c r="A10" s="29" t="s">
        <v>111</v>
      </c>
      <c r="B10" s="138"/>
      <c r="C10" s="139"/>
      <c r="D10" s="19"/>
      <c r="E10" s="19"/>
      <c r="F10" s="19"/>
      <c r="G10" s="19"/>
      <c r="H10" s="19"/>
      <c r="I10" s="19"/>
      <c r="J10" s="19"/>
      <c r="K10" s="19"/>
      <c r="L10" s="19"/>
    </row>
    <row r="11" spans="1:12" ht="47.25" customHeight="1">
      <c r="A11" s="30" t="s">
        <v>112</v>
      </c>
      <c r="B11" s="138"/>
      <c r="C11" s="139"/>
      <c r="D11" s="19"/>
      <c r="E11" s="19"/>
      <c r="F11" s="19"/>
      <c r="G11" s="19"/>
      <c r="H11" s="19"/>
      <c r="I11" s="19"/>
      <c r="J11" s="19"/>
      <c r="K11" s="19"/>
      <c r="L11" s="19"/>
    </row>
    <row r="12" spans="1:12" ht="15" hidden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1:12" ht="36" customHeight="1">
      <c r="A13" s="140" t="s">
        <v>113</v>
      </c>
      <c r="B13" s="140"/>
      <c r="C13" s="140"/>
      <c r="D13" s="19"/>
      <c r="E13" s="19"/>
      <c r="F13" s="19"/>
      <c r="G13" s="19"/>
      <c r="H13" s="19"/>
      <c r="I13" s="19"/>
      <c r="J13" s="19"/>
      <c r="K13" s="19"/>
      <c r="L13" s="19"/>
    </row>
    <row r="14" spans="1:12" ht="15" hidden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ht="45.75" thickBot="1">
      <c r="A15" s="31" t="s">
        <v>126</v>
      </c>
      <c r="B15" s="32" t="s">
        <v>62</v>
      </c>
      <c r="C15" s="32" t="s">
        <v>63</v>
      </c>
      <c r="D15" s="19"/>
      <c r="E15" s="19"/>
      <c r="F15" s="19"/>
      <c r="G15" s="19"/>
      <c r="H15" s="19"/>
      <c r="I15" s="19"/>
      <c r="J15" s="19"/>
      <c r="K15" s="19"/>
      <c r="L15" s="19"/>
    </row>
    <row r="16" spans="1:12" ht="15.75" thickBot="1">
      <c r="A16" s="33" t="s">
        <v>64</v>
      </c>
      <c r="B16" s="34"/>
      <c r="C16" s="35"/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15">
      <c r="A17" s="36" t="s">
        <v>65</v>
      </c>
      <c r="B17" s="36"/>
      <c r="C17" s="36"/>
      <c r="D17" s="19"/>
      <c r="E17" s="19"/>
      <c r="F17" s="19"/>
      <c r="G17" s="19"/>
      <c r="H17" s="19"/>
      <c r="I17" s="19"/>
      <c r="J17" s="19"/>
      <c r="K17" s="19"/>
      <c r="L17" s="19"/>
    </row>
    <row r="18" spans="1:12" ht="15">
      <c r="A18" s="17" t="s">
        <v>66</v>
      </c>
      <c r="B18" s="17"/>
      <c r="C18" s="17"/>
      <c r="D18" s="19"/>
      <c r="E18" s="19"/>
      <c r="F18" s="19"/>
      <c r="G18" s="19"/>
      <c r="H18" s="19"/>
      <c r="I18" s="19"/>
      <c r="J18" s="19"/>
      <c r="K18" s="19"/>
      <c r="L18" s="19"/>
    </row>
    <row r="19" spans="1:12" ht="15">
      <c r="A19" s="17" t="s">
        <v>67</v>
      </c>
      <c r="B19" s="17"/>
      <c r="C19" s="17"/>
      <c r="D19" s="19"/>
      <c r="E19" s="19"/>
      <c r="F19" s="19"/>
      <c r="G19" s="19"/>
      <c r="H19" s="19"/>
      <c r="I19" s="19"/>
      <c r="J19" s="19"/>
      <c r="K19" s="19"/>
      <c r="L19" s="19"/>
    </row>
    <row r="20" spans="1:12" ht="16.5" thickBot="1">
      <c r="A20" s="141" t="s">
        <v>153</v>
      </c>
      <c r="B20" s="141"/>
      <c r="C20" s="141"/>
      <c r="D20" s="141"/>
      <c r="E20" s="19"/>
      <c r="F20" s="19"/>
      <c r="G20" s="19"/>
      <c r="H20" s="19"/>
      <c r="I20" s="19"/>
      <c r="J20" s="19"/>
      <c r="K20" s="19"/>
      <c r="L20" s="19"/>
    </row>
    <row r="21" spans="1:12" ht="48.75" customHeight="1" thickBot="1">
      <c r="A21" s="142" t="s">
        <v>154</v>
      </c>
      <c r="B21" s="143" t="s">
        <v>135</v>
      </c>
      <c r="C21" s="143" t="s">
        <v>90</v>
      </c>
      <c r="D21" s="147" t="s">
        <v>139</v>
      </c>
      <c r="E21" s="19"/>
      <c r="F21" s="19"/>
      <c r="G21" s="19"/>
      <c r="H21" s="19"/>
      <c r="I21" s="19"/>
      <c r="J21" s="19"/>
      <c r="K21" s="19"/>
      <c r="L21" s="19"/>
    </row>
    <row r="22" spans="1:12" ht="31.5" customHeight="1" thickBot="1">
      <c r="A22" s="142"/>
      <c r="B22" s="144"/>
      <c r="C22" s="144"/>
      <c r="D22" s="148"/>
      <c r="E22" s="19"/>
      <c r="F22" s="19"/>
      <c r="G22" s="19"/>
      <c r="H22" s="19"/>
      <c r="I22" s="19"/>
      <c r="J22" s="19"/>
      <c r="K22" s="19"/>
      <c r="L22" s="19"/>
    </row>
    <row r="23" spans="1:12" ht="15.75" thickBot="1">
      <c r="A23" s="149" t="s">
        <v>155</v>
      </c>
      <c r="B23" s="150"/>
      <c r="C23" s="150"/>
      <c r="D23" s="147"/>
      <c r="E23" s="19"/>
      <c r="F23" s="19"/>
      <c r="G23" s="19"/>
      <c r="H23" s="19"/>
      <c r="I23" s="19"/>
      <c r="J23" s="19"/>
      <c r="K23" s="19"/>
      <c r="L23" s="19"/>
    </row>
    <row r="24" spans="1:12" ht="15">
      <c r="A24" s="37" t="s">
        <v>143</v>
      </c>
      <c r="B24" s="38"/>
      <c r="C24" s="39"/>
      <c r="D24" s="40"/>
      <c r="E24" s="19"/>
      <c r="F24" s="19"/>
      <c r="G24" s="19"/>
      <c r="H24" s="19"/>
      <c r="I24" s="19"/>
      <c r="J24" s="19"/>
      <c r="K24" s="19"/>
      <c r="L24" s="19"/>
    </row>
    <row r="25" spans="1:12" ht="24">
      <c r="A25" s="41" t="s">
        <v>80</v>
      </c>
      <c r="B25" s="42"/>
      <c r="C25" s="43"/>
      <c r="D25" s="44"/>
      <c r="E25" s="19"/>
      <c r="F25" s="19"/>
      <c r="G25" s="19"/>
      <c r="H25" s="19"/>
      <c r="I25" s="19"/>
      <c r="J25" s="19"/>
      <c r="K25" s="19"/>
      <c r="L25" s="19"/>
    </row>
    <row r="26" spans="1:12" ht="24">
      <c r="A26" s="37" t="s">
        <v>81</v>
      </c>
      <c r="B26" s="42"/>
      <c r="C26" s="45"/>
      <c r="D26" s="44"/>
      <c r="E26" s="19"/>
      <c r="F26" s="19"/>
      <c r="G26" s="19"/>
      <c r="H26" s="19"/>
      <c r="I26" s="19"/>
      <c r="J26" s="19"/>
      <c r="K26" s="19"/>
      <c r="L26" s="19"/>
    </row>
    <row r="27" spans="1:12" ht="15">
      <c r="A27" s="46" t="s">
        <v>82</v>
      </c>
      <c r="B27" s="42"/>
      <c r="C27" s="45"/>
      <c r="D27" s="44"/>
      <c r="E27" s="19"/>
      <c r="F27" s="19"/>
      <c r="G27" s="19"/>
      <c r="H27" s="19"/>
      <c r="I27" s="19"/>
      <c r="J27" s="19"/>
      <c r="K27" s="19"/>
      <c r="L27" s="19"/>
    </row>
    <row r="28" spans="1:12" ht="24">
      <c r="A28" s="37" t="s">
        <v>86</v>
      </c>
      <c r="B28" s="42"/>
      <c r="C28" s="47"/>
      <c r="D28" s="44"/>
      <c r="E28" s="19"/>
      <c r="F28" s="19"/>
      <c r="G28" s="19"/>
      <c r="H28" s="19"/>
      <c r="I28" s="19"/>
      <c r="J28" s="19"/>
      <c r="K28" s="19"/>
      <c r="L28" s="19"/>
    </row>
    <row r="29" spans="1:12" ht="15">
      <c r="A29" s="48" t="s">
        <v>83</v>
      </c>
      <c r="B29" s="42"/>
      <c r="C29" s="49"/>
      <c r="D29" s="44"/>
      <c r="E29" s="19"/>
      <c r="F29" s="19"/>
      <c r="G29" s="19"/>
      <c r="H29" s="19"/>
      <c r="I29" s="19"/>
      <c r="J29" s="19"/>
      <c r="K29" s="19"/>
      <c r="L29" s="19"/>
    </row>
    <row r="30" spans="1:12" ht="15">
      <c r="A30" s="48" t="s">
        <v>84</v>
      </c>
      <c r="B30" s="42"/>
      <c r="C30" s="45"/>
      <c r="D30" s="44"/>
      <c r="E30" s="19"/>
      <c r="F30" s="19"/>
      <c r="G30" s="19"/>
      <c r="H30" s="19"/>
      <c r="I30" s="19"/>
      <c r="J30" s="19"/>
      <c r="K30" s="19"/>
      <c r="L30" s="19"/>
    </row>
    <row r="31" spans="1:12" ht="15">
      <c r="A31" s="48" t="s">
        <v>85</v>
      </c>
      <c r="B31" s="42"/>
      <c r="C31" s="50"/>
      <c r="D31" s="44"/>
      <c r="E31" s="19"/>
      <c r="F31" s="19"/>
      <c r="G31" s="19"/>
      <c r="H31" s="19"/>
      <c r="I31" s="19"/>
      <c r="J31" s="19"/>
      <c r="K31" s="19"/>
      <c r="L31" s="19"/>
    </row>
    <row r="32" spans="1:12" ht="24">
      <c r="A32" s="37" t="s">
        <v>87</v>
      </c>
      <c r="B32" s="42"/>
      <c r="C32" s="43"/>
      <c r="D32" s="44"/>
      <c r="E32" s="19"/>
      <c r="F32" s="19"/>
      <c r="G32" s="19"/>
      <c r="H32" s="19"/>
      <c r="I32" s="19"/>
      <c r="J32" s="19"/>
      <c r="K32" s="19"/>
      <c r="L32" s="19"/>
    </row>
    <row r="33" spans="1:12" ht="24">
      <c r="A33" s="51" t="s">
        <v>142</v>
      </c>
      <c r="B33" s="42"/>
      <c r="C33" s="52"/>
      <c r="D33" s="44"/>
      <c r="E33" s="19"/>
      <c r="F33" s="19"/>
      <c r="G33" s="19"/>
      <c r="H33" s="19"/>
      <c r="I33" s="19"/>
      <c r="J33" s="19"/>
      <c r="K33" s="19"/>
      <c r="L33" s="19"/>
    </row>
    <row r="34" spans="1:12" ht="24">
      <c r="A34" s="53" t="s">
        <v>88</v>
      </c>
      <c r="B34" s="42"/>
      <c r="C34" s="52"/>
      <c r="D34" s="44"/>
      <c r="E34" s="19"/>
      <c r="F34" s="19"/>
      <c r="G34" s="19"/>
      <c r="H34" s="19"/>
      <c r="I34" s="19"/>
      <c r="J34" s="19"/>
      <c r="K34" s="19"/>
      <c r="L34" s="19"/>
    </row>
    <row r="35" spans="1:12" ht="15">
      <c r="A35" s="46" t="s">
        <v>89</v>
      </c>
      <c r="B35" s="42"/>
      <c r="C35" s="54"/>
      <c r="D35" s="55"/>
      <c r="E35" s="19"/>
      <c r="F35" s="19"/>
      <c r="G35" s="19"/>
      <c r="H35" s="19"/>
      <c r="I35" s="19"/>
      <c r="J35" s="19"/>
      <c r="K35" s="19"/>
      <c r="L35" s="19"/>
    </row>
    <row r="36" spans="1:12" ht="24">
      <c r="A36" s="51" t="s">
        <v>136</v>
      </c>
      <c r="B36" s="56"/>
      <c r="C36" s="52"/>
      <c r="D36" s="44"/>
      <c r="E36" s="19"/>
      <c r="F36" s="19"/>
      <c r="G36" s="19"/>
      <c r="H36" s="19"/>
      <c r="I36" s="19"/>
      <c r="J36" s="19"/>
      <c r="K36" s="19"/>
      <c r="L36" s="19"/>
    </row>
    <row r="37" spans="1:12" ht="24">
      <c r="A37" s="51" t="s">
        <v>137</v>
      </c>
      <c r="B37" s="56"/>
      <c r="C37" s="52"/>
      <c r="D37" s="44"/>
      <c r="E37" s="19"/>
      <c r="F37" s="19"/>
      <c r="G37" s="19"/>
      <c r="H37" s="19"/>
      <c r="I37" s="19"/>
      <c r="J37" s="19"/>
      <c r="K37" s="19"/>
      <c r="L37" s="19"/>
    </row>
    <row r="38" spans="1:12" ht="15">
      <c r="A38" s="51" t="s">
        <v>140</v>
      </c>
      <c r="B38" s="56"/>
      <c r="C38" s="52"/>
      <c r="D38" s="44"/>
      <c r="E38" s="19"/>
      <c r="F38" s="19"/>
      <c r="G38" s="19"/>
      <c r="H38" s="19"/>
      <c r="I38" s="19"/>
      <c r="J38" s="19"/>
      <c r="K38" s="19"/>
      <c r="L38" s="19"/>
    </row>
    <row r="39" spans="1:12" ht="24">
      <c r="A39" s="51" t="s">
        <v>138</v>
      </c>
      <c r="B39" s="56"/>
      <c r="C39" s="52"/>
      <c r="D39" s="44"/>
      <c r="E39" s="19"/>
      <c r="F39" s="19"/>
      <c r="G39" s="19"/>
      <c r="H39" s="19"/>
      <c r="I39" s="19"/>
      <c r="J39" s="19"/>
      <c r="K39" s="19"/>
      <c r="L39" s="19"/>
    </row>
    <row r="40" spans="1:12" ht="24">
      <c r="A40" s="51" t="s">
        <v>141</v>
      </c>
      <c r="B40" s="56"/>
      <c r="C40" s="45"/>
      <c r="D40" s="57"/>
      <c r="E40" s="19"/>
      <c r="F40" s="19"/>
      <c r="G40" s="19"/>
      <c r="H40" s="19"/>
      <c r="I40" s="19"/>
      <c r="J40" s="19"/>
      <c r="K40" s="19"/>
      <c r="L40" s="19"/>
    </row>
    <row r="41" spans="1:12" ht="24.75" thickBot="1">
      <c r="A41" s="58" t="s">
        <v>144</v>
      </c>
      <c r="B41" s="59"/>
      <c r="C41" s="60"/>
      <c r="D41" s="61"/>
      <c r="E41" s="19"/>
      <c r="F41" s="19"/>
      <c r="G41" s="19"/>
      <c r="H41" s="19"/>
      <c r="I41" s="19"/>
      <c r="J41" s="19"/>
      <c r="K41" s="19"/>
      <c r="L41" s="19"/>
    </row>
    <row r="42" spans="1:12" ht="15.75">
      <c r="A42" s="159" t="s">
        <v>114</v>
      </c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</row>
    <row r="43" spans="1:14" ht="1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51" t="s">
        <v>68</v>
      </c>
      <c r="N43" s="151"/>
    </row>
    <row r="44" spans="1:14" ht="15">
      <c r="A44" s="152" t="s">
        <v>69</v>
      </c>
      <c r="B44" s="155" t="s">
        <v>70</v>
      </c>
      <c r="C44" s="103" t="s">
        <v>71</v>
      </c>
      <c r="D44" s="103"/>
      <c r="E44" s="103"/>
      <c r="F44" s="103"/>
      <c r="G44" s="103"/>
      <c r="H44" s="103"/>
      <c r="I44" s="103"/>
      <c r="J44" s="103"/>
      <c r="K44" s="103"/>
      <c r="L44" s="138"/>
      <c r="M44" s="155" t="s">
        <v>63</v>
      </c>
      <c r="N44" s="155"/>
    </row>
    <row r="45" spans="1:14" ht="15">
      <c r="A45" s="153"/>
      <c r="B45" s="155"/>
      <c r="C45" s="103" t="s">
        <v>72</v>
      </c>
      <c r="D45" s="103"/>
      <c r="E45" s="103"/>
      <c r="F45" s="103"/>
      <c r="G45" s="103"/>
      <c r="H45" s="103" t="s">
        <v>73</v>
      </c>
      <c r="I45" s="103"/>
      <c r="J45" s="103"/>
      <c r="K45" s="103"/>
      <c r="L45" s="138"/>
      <c r="M45" s="155"/>
      <c r="N45" s="155"/>
    </row>
    <row r="46" spans="1:14" ht="15.75" thickBot="1">
      <c r="A46" s="154"/>
      <c r="B46" s="152"/>
      <c r="C46" s="62" t="s">
        <v>74</v>
      </c>
      <c r="D46" s="62" t="s">
        <v>75</v>
      </c>
      <c r="E46" s="62" t="s">
        <v>76</v>
      </c>
      <c r="F46" s="62" t="s">
        <v>77</v>
      </c>
      <c r="G46" s="62" t="s">
        <v>78</v>
      </c>
      <c r="H46" s="62" t="s">
        <v>74</v>
      </c>
      <c r="I46" s="62" t="s">
        <v>75</v>
      </c>
      <c r="J46" s="62" t="s">
        <v>76</v>
      </c>
      <c r="K46" s="62" t="s">
        <v>77</v>
      </c>
      <c r="L46" s="63" t="s">
        <v>78</v>
      </c>
      <c r="M46" s="155"/>
      <c r="N46" s="155"/>
    </row>
    <row r="47" spans="1:14" ht="15">
      <c r="A47" s="64" t="s">
        <v>74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6"/>
      <c r="M47" s="103"/>
      <c r="N47" s="103"/>
    </row>
    <row r="48" spans="1:14" ht="15">
      <c r="A48" s="17" t="s">
        <v>65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67"/>
      <c r="M48" s="103"/>
      <c r="N48" s="103"/>
    </row>
    <row r="49" spans="1:14" ht="15">
      <c r="A49" s="17" t="s">
        <v>79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03"/>
      <c r="N49" s="103"/>
    </row>
    <row r="50" spans="1:14" ht="15">
      <c r="A50" s="17" t="s">
        <v>67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03"/>
      <c r="N50" s="103"/>
    </row>
    <row r="51" spans="1:12" ht="1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</row>
    <row r="52" spans="1:12" ht="1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</row>
    <row r="53" spans="1:12" ht="1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1:12" ht="33" customHeight="1">
      <c r="A54" s="130" t="s">
        <v>124</v>
      </c>
      <c r="B54" s="130"/>
      <c r="C54" s="130"/>
      <c r="D54" s="70"/>
      <c r="E54" s="19"/>
      <c r="F54" s="19"/>
      <c r="G54" s="19"/>
      <c r="H54" s="19"/>
      <c r="I54" s="19"/>
      <c r="J54" s="19"/>
      <c r="K54" s="19"/>
      <c r="L54" s="19"/>
    </row>
    <row r="55" spans="1:12" ht="30.75" customHeight="1">
      <c r="A55" s="130" t="s">
        <v>117</v>
      </c>
      <c r="B55" s="130"/>
      <c r="C55" s="130"/>
      <c r="D55" s="70"/>
      <c r="E55" s="19"/>
      <c r="F55" s="19"/>
      <c r="G55" s="19"/>
      <c r="H55" s="19"/>
      <c r="I55" s="19"/>
      <c r="J55" s="19"/>
      <c r="K55" s="19"/>
      <c r="L55" s="19"/>
    </row>
    <row r="56" spans="1:12" ht="21" customHeight="1">
      <c r="A56" s="158" t="s">
        <v>125</v>
      </c>
      <c r="B56" s="158"/>
      <c r="C56" s="158"/>
      <c r="D56" s="70"/>
      <c r="E56" s="19"/>
      <c r="F56" s="19"/>
      <c r="G56" s="19"/>
      <c r="H56" s="19"/>
      <c r="I56" s="19"/>
      <c r="J56" s="19"/>
      <c r="K56" s="19"/>
      <c r="L56" s="19"/>
    </row>
    <row r="57" spans="1:4" ht="118.5" customHeight="1">
      <c r="A57" s="156" t="s">
        <v>158</v>
      </c>
      <c r="B57" s="157"/>
      <c r="C57" s="157"/>
      <c r="D57" s="157"/>
    </row>
  </sheetData>
  <sheetProtection/>
  <mergeCells count="32">
    <mergeCell ref="A57:D57"/>
    <mergeCell ref="A55:C55"/>
    <mergeCell ref="A56:C56"/>
    <mergeCell ref="A42:L42"/>
    <mergeCell ref="A23:D23"/>
    <mergeCell ref="M43:N43"/>
    <mergeCell ref="A44:A46"/>
    <mergeCell ref="B44:B46"/>
    <mergeCell ref="C44:L44"/>
    <mergeCell ref="M44:N46"/>
    <mergeCell ref="C45:G45"/>
    <mergeCell ref="H45:L45"/>
    <mergeCell ref="M47:N47"/>
    <mergeCell ref="A54:C54"/>
    <mergeCell ref="M48:N48"/>
    <mergeCell ref="M49:N49"/>
    <mergeCell ref="M50:N50"/>
    <mergeCell ref="B6:C6"/>
    <mergeCell ref="A8:C8"/>
    <mergeCell ref="B9:C9"/>
    <mergeCell ref="B10:C10"/>
    <mergeCell ref="B11:C11"/>
    <mergeCell ref="A13:C13"/>
    <mergeCell ref="A20:D20"/>
    <mergeCell ref="A21:A22"/>
    <mergeCell ref="B21:B22"/>
    <mergeCell ref="C21:C22"/>
    <mergeCell ref="D21:D22"/>
    <mergeCell ref="A2:A3"/>
    <mergeCell ref="B2:C3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8"/>
  <sheetViews>
    <sheetView zoomScalePageLayoutView="0" workbookViewId="0" topLeftCell="A1">
      <selection activeCell="C5" sqref="C5:C6"/>
    </sheetView>
  </sheetViews>
  <sheetFormatPr defaultColWidth="9.140625" defaultRowHeight="15"/>
  <cols>
    <col min="2" max="2" width="43.57421875" style="1" customWidth="1"/>
    <col min="3" max="3" width="49.57421875" style="0" customWidth="1"/>
  </cols>
  <sheetData>
    <row r="2" spans="2:3" ht="15">
      <c r="B2" s="128" t="s">
        <v>127</v>
      </c>
      <c r="C2" s="129"/>
    </row>
    <row r="3" spans="2:3" ht="63" customHeight="1">
      <c r="B3" s="129"/>
      <c r="C3" s="129"/>
    </row>
    <row r="4" spans="2:3" ht="15">
      <c r="B4" s="16" t="s">
        <v>37</v>
      </c>
      <c r="C4" s="194" t="str">
        <f>ХВ3!B3</f>
        <v>ООО "ЭкоТон"</v>
      </c>
    </row>
    <row r="5" spans="2:3" ht="15">
      <c r="B5" s="16" t="s">
        <v>38</v>
      </c>
      <c r="C5" s="195">
        <f>ХВ3!B4</f>
        <v>7014032523</v>
      </c>
    </row>
    <row r="6" spans="2:3" ht="15">
      <c r="B6" s="16" t="s">
        <v>39</v>
      </c>
      <c r="C6" s="195">
        <f>ХВ3!B5</f>
        <v>701401001</v>
      </c>
    </row>
    <row r="7" spans="2:3" ht="15">
      <c r="B7" s="16" t="s">
        <v>40</v>
      </c>
      <c r="C7" s="88" t="s">
        <v>159</v>
      </c>
    </row>
    <row r="8" spans="2:3" ht="15">
      <c r="B8" s="18"/>
      <c r="C8" s="19"/>
    </row>
    <row r="9" spans="2:3" ht="15">
      <c r="B9" s="18"/>
      <c r="C9" s="19"/>
    </row>
    <row r="10" spans="2:3" ht="15">
      <c r="B10" s="20" t="s">
        <v>16</v>
      </c>
      <c r="C10" s="21" t="s">
        <v>9</v>
      </c>
    </row>
    <row r="11" spans="2:3" ht="45">
      <c r="B11" s="22" t="s">
        <v>29</v>
      </c>
      <c r="C11" s="17" t="s">
        <v>165</v>
      </c>
    </row>
    <row r="12" spans="2:3" ht="45">
      <c r="B12" s="22" t="s">
        <v>30</v>
      </c>
      <c r="C12" s="17" t="s">
        <v>165</v>
      </c>
    </row>
    <row r="13" spans="2:3" ht="60">
      <c r="B13" s="22" t="s">
        <v>36</v>
      </c>
      <c r="C13" s="17" t="s">
        <v>165</v>
      </c>
    </row>
    <row r="14" spans="2:3" ht="51.75" customHeight="1">
      <c r="B14" s="22" t="s">
        <v>129</v>
      </c>
      <c r="C14" s="17">
        <v>0.3</v>
      </c>
    </row>
    <row r="15" spans="2:3" ht="15">
      <c r="B15" s="18"/>
      <c r="C15" s="19"/>
    </row>
    <row r="16" spans="2:3" ht="15">
      <c r="B16" s="18"/>
      <c r="C16" s="19"/>
    </row>
    <row r="17" spans="2:3" ht="15">
      <c r="B17" s="161" t="s">
        <v>128</v>
      </c>
      <c r="C17" s="161"/>
    </row>
    <row r="18" spans="2:3" ht="50.25" customHeight="1">
      <c r="B18" s="161" t="s">
        <v>130</v>
      </c>
      <c r="C18" s="161"/>
    </row>
  </sheetData>
  <sheetProtection/>
  <mergeCells count="3">
    <mergeCell ref="B2:C3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10" sqref="A10:J26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62"/>
      <c r="C1" s="162"/>
      <c r="D1" s="162"/>
      <c r="E1" s="162"/>
    </row>
    <row r="2" spans="1:10" ht="15">
      <c r="A2" s="16" t="s">
        <v>37</v>
      </c>
      <c r="B2" s="103"/>
      <c r="C2" s="103"/>
      <c r="D2" s="103"/>
      <c r="E2" s="103"/>
      <c r="F2" s="19"/>
      <c r="G2" s="68"/>
      <c r="H2" s="163"/>
      <c r="I2" s="163"/>
      <c r="J2" s="19"/>
    </row>
    <row r="3" spans="1:10" ht="15">
      <c r="A3" s="16" t="s">
        <v>38</v>
      </c>
      <c r="B3" s="103"/>
      <c r="C3" s="103"/>
      <c r="D3" s="103"/>
      <c r="E3" s="103"/>
      <c r="F3" s="19"/>
      <c r="G3" s="19"/>
      <c r="H3" s="19"/>
      <c r="I3" s="19"/>
      <c r="J3" s="19"/>
    </row>
    <row r="4" spans="1:10" ht="15">
      <c r="A4" s="16" t="s">
        <v>39</v>
      </c>
      <c r="B4" s="103"/>
      <c r="C4" s="103"/>
      <c r="D4" s="103"/>
      <c r="E4" s="103"/>
      <c r="F4" s="19"/>
      <c r="G4" s="19"/>
      <c r="H4" s="19"/>
      <c r="I4" s="19"/>
      <c r="J4" s="19"/>
    </row>
    <row r="5" spans="1:10" ht="15">
      <c r="A5" s="16" t="s">
        <v>40</v>
      </c>
      <c r="B5" s="103"/>
      <c r="C5" s="103"/>
      <c r="D5" s="103"/>
      <c r="E5" s="103"/>
      <c r="F5" s="19"/>
      <c r="G5" s="19"/>
      <c r="H5" s="19"/>
      <c r="I5" s="19"/>
      <c r="J5" s="19"/>
    </row>
    <row r="6" spans="1:10" ht="15">
      <c r="A6" s="16" t="s">
        <v>57</v>
      </c>
      <c r="B6" s="103"/>
      <c r="C6" s="103"/>
      <c r="D6" s="103"/>
      <c r="E6" s="103"/>
      <c r="F6" s="19"/>
      <c r="G6" s="19"/>
      <c r="H6" s="19"/>
      <c r="I6" s="19"/>
      <c r="J6" s="19"/>
    </row>
    <row r="7" spans="1:10" ht="60.75" customHeight="1">
      <c r="A7" s="164" t="s">
        <v>131</v>
      </c>
      <c r="B7" s="164"/>
      <c r="C7" s="164"/>
      <c r="D7" s="164"/>
      <c r="E7" s="164"/>
      <c r="F7" s="164"/>
      <c r="G7" s="164"/>
      <c r="H7" s="164"/>
      <c r="I7" s="164"/>
      <c r="J7" s="164"/>
    </row>
    <row r="8" spans="1:10" ht="15">
      <c r="A8" s="19"/>
      <c r="B8" s="19"/>
      <c r="C8" s="19"/>
      <c r="D8" s="19"/>
      <c r="E8" s="19"/>
      <c r="F8" s="19"/>
      <c r="G8" s="19"/>
      <c r="H8" s="19"/>
      <c r="I8" s="19"/>
      <c r="J8" s="19"/>
    </row>
    <row r="9" spans="1:10" ht="1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5">
      <c r="A10" s="165"/>
      <c r="B10" s="166"/>
      <c r="C10" s="166"/>
      <c r="D10" s="166"/>
      <c r="E10" s="166"/>
      <c r="F10" s="166"/>
      <c r="G10" s="166"/>
      <c r="H10" s="166"/>
      <c r="I10" s="166"/>
      <c r="J10" s="167"/>
    </row>
    <row r="11" spans="1:10" ht="15">
      <c r="A11" s="168"/>
      <c r="B11" s="163"/>
      <c r="C11" s="163"/>
      <c r="D11" s="163"/>
      <c r="E11" s="163"/>
      <c r="F11" s="163"/>
      <c r="G11" s="163"/>
      <c r="H11" s="163"/>
      <c r="I11" s="163"/>
      <c r="J11" s="169"/>
    </row>
    <row r="12" spans="1:10" ht="15">
      <c r="A12" s="168"/>
      <c r="B12" s="163"/>
      <c r="C12" s="163"/>
      <c r="D12" s="163"/>
      <c r="E12" s="163"/>
      <c r="F12" s="163"/>
      <c r="G12" s="163"/>
      <c r="H12" s="163"/>
      <c r="I12" s="163"/>
      <c r="J12" s="169"/>
    </row>
    <row r="13" spans="1:10" ht="15">
      <c r="A13" s="168"/>
      <c r="B13" s="163"/>
      <c r="C13" s="163"/>
      <c r="D13" s="163"/>
      <c r="E13" s="163"/>
      <c r="F13" s="163"/>
      <c r="G13" s="163"/>
      <c r="H13" s="163"/>
      <c r="I13" s="163"/>
      <c r="J13" s="169"/>
    </row>
    <row r="14" spans="1:10" ht="15">
      <c r="A14" s="168"/>
      <c r="B14" s="163"/>
      <c r="C14" s="163"/>
      <c r="D14" s="163"/>
      <c r="E14" s="163"/>
      <c r="F14" s="163"/>
      <c r="G14" s="163"/>
      <c r="H14" s="163"/>
      <c r="I14" s="163"/>
      <c r="J14" s="169"/>
    </row>
    <row r="15" spans="1:10" ht="15">
      <c r="A15" s="168"/>
      <c r="B15" s="163"/>
      <c r="C15" s="163"/>
      <c r="D15" s="163"/>
      <c r="E15" s="163"/>
      <c r="F15" s="163"/>
      <c r="G15" s="163"/>
      <c r="H15" s="163"/>
      <c r="I15" s="163"/>
      <c r="J15" s="169"/>
    </row>
    <row r="16" spans="1:10" ht="15">
      <c r="A16" s="168"/>
      <c r="B16" s="163"/>
      <c r="C16" s="163"/>
      <c r="D16" s="163"/>
      <c r="E16" s="163"/>
      <c r="F16" s="163"/>
      <c r="G16" s="163"/>
      <c r="H16" s="163"/>
      <c r="I16" s="163"/>
      <c r="J16" s="169"/>
    </row>
    <row r="17" spans="1:10" ht="15">
      <c r="A17" s="168"/>
      <c r="B17" s="163"/>
      <c r="C17" s="163"/>
      <c r="D17" s="163"/>
      <c r="E17" s="163"/>
      <c r="F17" s="163"/>
      <c r="G17" s="163"/>
      <c r="H17" s="163"/>
      <c r="I17" s="163"/>
      <c r="J17" s="169"/>
    </row>
    <row r="18" spans="1:10" ht="24.75" customHeight="1">
      <c r="A18" s="168"/>
      <c r="B18" s="163"/>
      <c r="C18" s="163"/>
      <c r="D18" s="163"/>
      <c r="E18" s="163"/>
      <c r="F18" s="163"/>
      <c r="G18" s="163"/>
      <c r="H18" s="163"/>
      <c r="I18" s="163"/>
      <c r="J18" s="169"/>
    </row>
    <row r="19" spans="1:10" ht="27" customHeight="1">
      <c r="A19" s="168"/>
      <c r="B19" s="163"/>
      <c r="C19" s="163"/>
      <c r="D19" s="163"/>
      <c r="E19" s="163"/>
      <c r="F19" s="163"/>
      <c r="G19" s="163"/>
      <c r="H19" s="163"/>
      <c r="I19" s="163"/>
      <c r="J19" s="169"/>
    </row>
    <row r="20" spans="1:10" ht="15" hidden="1">
      <c r="A20" s="168"/>
      <c r="B20" s="163"/>
      <c r="C20" s="163"/>
      <c r="D20" s="163"/>
      <c r="E20" s="163"/>
      <c r="F20" s="163"/>
      <c r="G20" s="163"/>
      <c r="H20" s="163"/>
      <c r="I20" s="163"/>
      <c r="J20" s="169"/>
    </row>
    <row r="21" spans="1:10" ht="15" hidden="1">
      <c r="A21" s="168"/>
      <c r="B21" s="163"/>
      <c r="C21" s="163"/>
      <c r="D21" s="163"/>
      <c r="E21" s="163"/>
      <c r="F21" s="163"/>
      <c r="G21" s="163"/>
      <c r="H21" s="163"/>
      <c r="I21" s="163"/>
      <c r="J21" s="169"/>
    </row>
    <row r="22" spans="1:10" ht="15" hidden="1">
      <c r="A22" s="168"/>
      <c r="B22" s="163"/>
      <c r="C22" s="163"/>
      <c r="D22" s="163"/>
      <c r="E22" s="163"/>
      <c r="F22" s="163"/>
      <c r="G22" s="163"/>
      <c r="H22" s="163"/>
      <c r="I22" s="163"/>
      <c r="J22" s="169"/>
    </row>
    <row r="23" spans="1:10" ht="15" hidden="1">
      <c r="A23" s="168"/>
      <c r="B23" s="163"/>
      <c r="C23" s="163"/>
      <c r="D23" s="163"/>
      <c r="E23" s="163"/>
      <c r="F23" s="163"/>
      <c r="G23" s="163"/>
      <c r="H23" s="163"/>
      <c r="I23" s="163"/>
      <c r="J23" s="169"/>
    </row>
    <row r="24" spans="1:10" ht="15" hidden="1">
      <c r="A24" s="168"/>
      <c r="B24" s="163"/>
      <c r="C24" s="163"/>
      <c r="D24" s="163"/>
      <c r="E24" s="163"/>
      <c r="F24" s="163"/>
      <c r="G24" s="163"/>
      <c r="H24" s="163"/>
      <c r="I24" s="163"/>
      <c r="J24" s="169"/>
    </row>
    <row r="25" spans="1:10" ht="15" hidden="1">
      <c r="A25" s="168"/>
      <c r="B25" s="163"/>
      <c r="C25" s="163"/>
      <c r="D25" s="163"/>
      <c r="E25" s="163"/>
      <c r="F25" s="163"/>
      <c r="G25" s="163"/>
      <c r="H25" s="163"/>
      <c r="I25" s="163"/>
      <c r="J25" s="169"/>
    </row>
    <row r="26" spans="1:10" ht="15" hidden="1">
      <c r="A26" s="170"/>
      <c r="B26" s="171"/>
      <c r="C26" s="171"/>
      <c r="D26" s="171"/>
      <c r="E26" s="171"/>
      <c r="F26" s="171"/>
      <c r="G26" s="171"/>
      <c r="H26" s="171"/>
      <c r="I26" s="171"/>
      <c r="J26" s="172"/>
    </row>
    <row r="28" spans="1:10" ht="36.75" customHeight="1">
      <c r="A28" s="127" t="s">
        <v>133</v>
      </c>
      <c r="B28" s="127"/>
      <c r="C28" s="127"/>
      <c r="D28" s="127"/>
      <c r="E28" s="127"/>
      <c r="F28" s="127"/>
      <c r="G28" s="127"/>
      <c r="H28" s="127"/>
      <c r="I28" s="127"/>
      <c r="J28" s="127"/>
    </row>
  </sheetData>
  <sheetProtection/>
  <mergeCells count="10">
    <mergeCell ref="B4:E4"/>
    <mergeCell ref="A28:J28"/>
    <mergeCell ref="B6:E6"/>
    <mergeCell ref="A7:J7"/>
    <mergeCell ref="A10:J26"/>
    <mergeCell ref="B5:E5"/>
    <mergeCell ref="B1:E1"/>
    <mergeCell ref="B2:E2"/>
    <mergeCell ref="H2:I2"/>
    <mergeCell ref="B3:E3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9"/>
  <sheetViews>
    <sheetView tabSelected="1" zoomScalePageLayoutView="0" workbookViewId="0" topLeftCell="A1">
      <selection activeCell="B4" sqref="B4:H4"/>
    </sheetView>
  </sheetViews>
  <sheetFormatPr defaultColWidth="9.140625" defaultRowHeight="15"/>
  <cols>
    <col min="1" max="1" width="40.7109375" style="0" customWidth="1"/>
  </cols>
  <sheetData>
    <row r="2" spans="1:11" ht="15">
      <c r="A2" s="16" t="s">
        <v>37</v>
      </c>
      <c r="B2" s="103" t="str">
        <f>ХВ2!B2</f>
        <v>ООО "ЭкоТон"</v>
      </c>
      <c r="C2" s="103"/>
      <c r="D2" s="103"/>
      <c r="E2" s="103"/>
      <c r="F2" s="103"/>
      <c r="G2" s="103"/>
      <c r="H2" s="103"/>
      <c r="I2" s="19"/>
      <c r="J2" s="19"/>
      <c r="K2" s="19"/>
    </row>
    <row r="3" spans="1:11" ht="15">
      <c r="A3" s="16" t="s">
        <v>38</v>
      </c>
      <c r="B3" s="103">
        <f>ХВ2!B3</f>
        <v>7014032523</v>
      </c>
      <c r="C3" s="103"/>
      <c r="D3" s="103"/>
      <c r="E3" s="103"/>
      <c r="F3" s="103"/>
      <c r="G3" s="103"/>
      <c r="H3" s="103"/>
      <c r="I3" s="19"/>
      <c r="J3" s="19"/>
      <c r="K3" s="19"/>
    </row>
    <row r="4" spans="1:11" ht="15">
      <c r="A4" s="16" t="s">
        <v>39</v>
      </c>
      <c r="B4" s="103">
        <f>ХВ2!B4</f>
        <v>701401001</v>
      </c>
      <c r="C4" s="103"/>
      <c r="D4" s="103"/>
      <c r="E4" s="103"/>
      <c r="F4" s="103"/>
      <c r="G4" s="103"/>
      <c r="H4" s="103"/>
      <c r="I4" s="19"/>
      <c r="J4" s="19"/>
      <c r="K4" s="19"/>
    </row>
    <row r="5" spans="1:11" ht="15">
      <c r="A5" s="16" t="s">
        <v>57</v>
      </c>
      <c r="B5" s="103" t="str">
        <f>ХВ2!B5</f>
        <v>г. Томск, ул. Говорова 1А</v>
      </c>
      <c r="C5" s="103"/>
      <c r="D5" s="103"/>
      <c r="E5" s="103"/>
      <c r="F5" s="103"/>
      <c r="G5" s="103"/>
      <c r="H5" s="103"/>
      <c r="I5" s="19"/>
      <c r="J5" s="19"/>
      <c r="K5" s="19"/>
    </row>
    <row r="6" spans="1:11" ht="1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34.5" customHeight="1">
      <c r="A7" s="164" t="s">
        <v>132</v>
      </c>
      <c r="B7" s="164"/>
      <c r="C7" s="164"/>
      <c r="D7" s="164"/>
      <c r="E7" s="164"/>
      <c r="F7" s="164"/>
      <c r="G7" s="164"/>
      <c r="H7" s="164"/>
      <c r="I7" s="19"/>
      <c r="J7" s="19"/>
      <c r="K7" s="19"/>
    </row>
    <row r="8" spans="1:11" ht="1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51.75" customHeight="1">
      <c r="A9" s="22" t="s">
        <v>61</v>
      </c>
      <c r="B9" s="103" t="s">
        <v>162</v>
      </c>
      <c r="C9" s="103"/>
      <c r="D9" s="103"/>
      <c r="E9" s="103"/>
      <c r="F9" s="103"/>
      <c r="G9" s="103"/>
      <c r="H9" s="103"/>
      <c r="I9" s="19"/>
      <c r="J9" s="19"/>
      <c r="K9" s="19"/>
    </row>
    <row r="10" spans="1:11" ht="39.75" customHeight="1">
      <c r="A10" s="69" t="s">
        <v>31</v>
      </c>
      <c r="B10" s="103" t="s">
        <v>163</v>
      </c>
      <c r="C10" s="103"/>
      <c r="D10" s="103"/>
      <c r="E10" s="103"/>
      <c r="F10" s="103"/>
      <c r="G10" s="103"/>
      <c r="H10" s="103"/>
      <c r="I10" s="19"/>
      <c r="J10" s="19"/>
      <c r="K10" s="19"/>
    </row>
    <row r="11" spans="1:11" ht="42" customHeight="1">
      <c r="A11" s="69" t="s">
        <v>32</v>
      </c>
      <c r="B11" s="103" t="s">
        <v>159</v>
      </c>
      <c r="C11" s="103"/>
      <c r="D11" s="103"/>
      <c r="E11" s="103"/>
      <c r="F11" s="103"/>
      <c r="G11" s="103"/>
      <c r="H11" s="103"/>
      <c r="I11" s="19"/>
      <c r="J11" s="19"/>
      <c r="K11" s="19"/>
    </row>
    <row r="12" spans="1:11" ht="40.5" customHeight="1">
      <c r="A12" s="69" t="s">
        <v>33</v>
      </c>
      <c r="B12" s="173" t="s">
        <v>164</v>
      </c>
      <c r="C12" s="103"/>
      <c r="D12" s="103"/>
      <c r="E12" s="103"/>
      <c r="F12" s="103"/>
      <c r="G12" s="103"/>
      <c r="H12" s="103"/>
      <c r="I12" s="19"/>
      <c r="J12" s="19"/>
      <c r="K12" s="19"/>
    </row>
    <row r="13" spans="1:11" ht="35.25" customHeight="1">
      <c r="A13" s="69" t="s">
        <v>34</v>
      </c>
      <c r="B13" s="103"/>
      <c r="C13" s="103"/>
      <c r="D13" s="103"/>
      <c r="E13" s="103"/>
      <c r="F13" s="103"/>
      <c r="G13" s="103"/>
      <c r="H13" s="103"/>
      <c r="I13" s="19"/>
      <c r="J13" s="19"/>
      <c r="K13" s="19"/>
    </row>
    <row r="14" spans="1:11" ht="1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ht="32.25" customHeight="1">
      <c r="A15" s="174" t="s">
        <v>58</v>
      </c>
      <c r="B15" s="175"/>
      <c r="C15" s="175"/>
      <c r="D15" s="175"/>
      <c r="E15" s="175"/>
      <c r="F15" s="175"/>
      <c r="G15" s="175"/>
      <c r="H15" s="176"/>
      <c r="I15" s="177" t="s">
        <v>157</v>
      </c>
      <c r="J15" s="178"/>
      <c r="K15" s="179"/>
    </row>
    <row r="16" spans="1:11" ht="33.75" customHeight="1">
      <c r="A16" s="186" t="s">
        <v>59</v>
      </c>
      <c r="B16" s="187"/>
      <c r="C16" s="187"/>
      <c r="D16" s="187"/>
      <c r="E16" s="187"/>
      <c r="F16" s="187"/>
      <c r="G16" s="187"/>
      <c r="H16" s="188"/>
      <c r="I16" s="180"/>
      <c r="J16" s="181"/>
      <c r="K16" s="182"/>
    </row>
    <row r="17" spans="1:11" ht="45" customHeight="1">
      <c r="A17" s="189" t="s">
        <v>60</v>
      </c>
      <c r="B17" s="190"/>
      <c r="C17" s="190"/>
      <c r="D17" s="190"/>
      <c r="E17" s="190"/>
      <c r="F17" s="190"/>
      <c r="G17" s="190"/>
      <c r="H17" s="191"/>
      <c r="I17" s="183"/>
      <c r="J17" s="184"/>
      <c r="K17" s="185"/>
    </row>
    <row r="18" spans="1:11" ht="1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1" ht="33.75" customHeight="1">
      <c r="A19" s="161" t="s">
        <v>91</v>
      </c>
      <c r="B19" s="161"/>
      <c r="C19" s="161"/>
      <c r="D19" s="161"/>
      <c r="E19" s="161"/>
      <c r="F19" s="161"/>
      <c r="G19" s="161"/>
      <c r="H19" s="161"/>
      <c r="I19" s="19"/>
      <c r="J19" s="19"/>
      <c r="K19" s="19"/>
    </row>
  </sheetData>
  <sheetProtection/>
  <mergeCells count="15">
    <mergeCell ref="A7:H7"/>
    <mergeCell ref="B9:H9"/>
    <mergeCell ref="B2:H2"/>
    <mergeCell ref="B3:H3"/>
    <mergeCell ref="B4:H4"/>
    <mergeCell ref="B5:H5"/>
    <mergeCell ref="A15:H15"/>
    <mergeCell ref="A19:H19"/>
    <mergeCell ref="I15:K17"/>
    <mergeCell ref="A16:H16"/>
    <mergeCell ref="A17:H17"/>
    <mergeCell ref="B10:H10"/>
    <mergeCell ref="B11:H11"/>
    <mergeCell ref="B12:H12"/>
    <mergeCell ref="B13:H13"/>
  </mergeCells>
  <hyperlinks>
    <hyperlink ref="B12" r:id="rId1" display="teplo1@sibmail.com"/>
  </hyperlink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Markov</cp:lastModifiedBy>
  <cp:lastPrinted>2010-02-27T08:19:30Z</cp:lastPrinted>
  <dcterms:created xsi:type="dcterms:W3CDTF">2010-02-16T14:16:42Z</dcterms:created>
  <dcterms:modified xsi:type="dcterms:W3CDTF">2011-02-21T08:31:50Z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